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<sst xmlns="http://schemas.openxmlformats.org/spreadsheetml/2006/main" count="464" uniqueCount="133">
  <si>
    <t>всего</t>
  </si>
  <si>
    <t>2014г.</t>
  </si>
  <si>
    <t>2015г.</t>
  </si>
  <si>
    <t>2016г.</t>
  </si>
  <si>
    <t>2017г.</t>
  </si>
  <si>
    <t>2018г.</t>
  </si>
  <si>
    <t>2019г.</t>
  </si>
  <si>
    <t>2020г.</t>
  </si>
  <si>
    <t>№</t>
  </si>
  <si>
    <t>п/п</t>
  </si>
  <si>
    <t>Наименование</t>
  </si>
  <si>
    <t>Исполнитель мероприятия</t>
  </si>
  <si>
    <t>Источник финаннсирования</t>
  </si>
  <si>
    <t>Объем средств на реализацию муниципальной программы на отчетный год и плановый период (тыс. руб)</t>
  </si>
  <si>
    <t>Планируемое значение показателя реализации муницпальной программы на отчетный год и поановый период</t>
  </si>
  <si>
    <t>1.1.</t>
  </si>
  <si>
    <t>х</t>
  </si>
  <si>
    <t>2015г</t>
  </si>
  <si>
    <t>1.2.</t>
  </si>
  <si>
    <t>Итого по основному мероприятию</t>
  </si>
  <si>
    <t>2.1.</t>
  </si>
  <si>
    <t>2.2.</t>
  </si>
  <si>
    <t>Местный бюджет</t>
  </si>
  <si>
    <t>2.3.</t>
  </si>
  <si>
    <t>Итого по основному мероприятию 1 цели 1 подпрограммы 1</t>
  </si>
  <si>
    <t>Всего по подпрограмме 1</t>
  </si>
  <si>
    <t>3.1.</t>
  </si>
  <si>
    <t>3.2.</t>
  </si>
  <si>
    <t>Комитет ГХ и ПК г. Десногорска</t>
  </si>
  <si>
    <t>3.3.</t>
  </si>
  <si>
    <t>Итого по Подпрограмме 2</t>
  </si>
  <si>
    <t>4.1.</t>
  </si>
  <si>
    <t>4.2.</t>
  </si>
  <si>
    <t>Всего по муниципальной программе</t>
  </si>
  <si>
    <t xml:space="preserve">План реализации муниципальной программы на 2014-2020 годы «Создание  условий для обеспечения  качественными услугами жилищно-коммунального хозяйства  и благоустройство  муниципального образования  «город Десногорск» Смоленской области»  на 2014-2020 годы. 
</t>
  </si>
  <si>
    <t>МУП БПК "Латона"</t>
  </si>
  <si>
    <t>Подпрограмма 1 муниципальной программы: «Обеспечение предоставления муниципальных услуг по благоустройству и озеленению, оказанию ритуальных услуг на территории муниципального образования «город Десногорск» Смоленской области».</t>
  </si>
  <si>
    <t>Цель 1 подпрограммы 1: Организация  содержания, ремонта и сохранности объектов благоустройства, сети уличного освещения, мест захоронения.</t>
  </si>
  <si>
    <t>Содержание сети уличного освещения (%).</t>
  </si>
  <si>
    <t>Служба благоустройства</t>
  </si>
  <si>
    <t xml:space="preserve">Мероприятие 1. Субсидия на финансовое  обеспечение выполнения муниципального задания по предоставлению услуг в сфере содержания объектов благоустройства, озеленения, мест захоронения. </t>
  </si>
  <si>
    <t>2.4.</t>
  </si>
  <si>
    <t>Мероприятие 2. Иная субсидия на содержание сети уличного освещения г. Десногорска.</t>
  </si>
  <si>
    <t>2.5.</t>
  </si>
  <si>
    <t>Мероприятие 3. Иная субсидия на оплату коммунальных улуг.</t>
  </si>
  <si>
    <t>Мероприятие 4. Иная субсидия на оплату налогов.</t>
  </si>
  <si>
    <t>Подпрограмма 2 муниципальной программы: "Обеспечение предоставления муниципальных услуг по содержанию  лесного хозяйства в муниципальном образовании «город Десногорск» Смоленской области.</t>
  </si>
  <si>
    <t>Цель 1 подпрограммы 2: Обеспечение сохранности и увеличение площади городских лесов.</t>
  </si>
  <si>
    <t xml:space="preserve">Основное мероприятие 1 цели 1 подпрограммы 2:"Повышение эффективности защиты лесов от вредных организмов и неблагоприятных факторов". </t>
  </si>
  <si>
    <t>Лесничество</t>
  </si>
  <si>
    <t>Показатель 2. Доля площади лесов, выбывших из состава покрытой лесной растительности лесных земель в связи с воздействием пожаров, вредных организмов, рубок и других факторов в общей площади покрытой лесной растительностью лесных земель</t>
  </si>
  <si>
    <t>Показатель 3. Доля площади лесов, охваченной санитарно-оздоровительными мероприятиями</t>
  </si>
  <si>
    <t>3.4.</t>
  </si>
  <si>
    <t>3.5.</t>
  </si>
  <si>
    <t xml:space="preserve">Показатель 5. Доля  лесных пожаров ликвидированных в течение первых суток с момента обнаружения (по количеству) случаев в общем количестве лесных пожаров </t>
  </si>
  <si>
    <t>3.6.</t>
  </si>
  <si>
    <t>3.7.</t>
  </si>
  <si>
    <t>Показатель 7. Отношение количества случаев с установленными нарушителями лесного законодательства к общему количеству зарегистрированных случаев нарушений лесного законодательства</t>
  </si>
  <si>
    <t>3.8.</t>
  </si>
  <si>
    <t>3.9.</t>
  </si>
  <si>
    <t>3.10.</t>
  </si>
  <si>
    <t>Мероприятие 2. Предоставление иной субсидии на оплату коммунальных услуг</t>
  </si>
  <si>
    <t>3.11.</t>
  </si>
  <si>
    <t>Мероприятие 3. Предоставление иной субсидии на оплату налогов.</t>
  </si>
  <si>
    <t>Итого по  основному мероприятию 1  подпрограммы 2</t>
  </si>
  <si>
    <t>3. Обеспечивающая подпрограмма.</t>
  </si>
  <si>
    <t>Цель 1 обеспечивающей подпрограммы:Организация и обеспечение деятельности Комитета ГХ и ПК г. Десногорска в сфере городского хозяйства и промышленного комплекса муниципального образования «город Десногорск» Смоленской области на 2014-2020 годы.</t>
  </si>
  <si>
    <t>да</t>
  </si>
  <si>
    <t>Показатель 1. Повышение эффективности деятельности Комитета.</t>
  </si>
  <si>
    <t xml:space="preserve">Мероприятие 1. Финансовое обеспечение администратора муниципальной программы  </t>
  </si>
  <si>
    <t>Комитет ГХ и ПК г. Десногорска.</t>
  </si>
  <si>
    <t>Местный бюджет.</t>
  </si>
  <si>
    <t>4.2.1.</t>
  </si>
  <si>
    <t>в том числе:</t>
  </si>
  <si>
    <t>4.2.2.</t>
  </si>
  <si>
    <t>Расходы на выплаты по оплате труда персоналу муниципального органа</t>
  </si>
  <si>
    <t>Расходы на выплаты персоналу в целях обеспечения выполнения функций муниципальными органами</t>
  </si>
  <si>
    <t>Закупка товаров, работ и услуг для обеспечения муниципальных нужд</t>
  </si>
  <si>
    <t>4.2.4.</t>
  </si>
  <si>
    <t>4.2.3.</t>
  </si>
  <si>
    <t>Уплата налогов, сборов и иных платежей</t>
  </si>
  <si>
    <t>4.2.5.</t>
  </si>
  <si>
    <t>Расходы на коммунальные услуги</t>
  </si>
  <si>
    <t>-</t>
  </si>
  <si>
    <t xml:space="preserve">Подпрограмма 4 муниципальной программы: "Модернизация объектов жилищно-коммунального хозяйства в муниципальном образовании «город Десногорск»   Смоленской области на 2014-2020 годы ".  </t>
  </si>
  <si>
    <t xml:space="preserve">Цель 1 подпрограммы 4: Повышение надежности и эффективности работы объектов коммунальной инфраструктуры в сфере жилищно-коммунального хозяйства г. Десногорска. </t>
  </si>
  <si>
    <t>Основное мероприятие 1 цели 1 подпрограммы 3:"Выполнение работ по модернизации объектов коммунальной инфраструктуры  сетевой организацией («МУП «ККП») за счет собственных средств предприятия и средств, предусмотренных при формировании тарифа на поставку тепло-водоресурсов, водоотведение, очистку воды и стоков  для потребителей».</t>
  </si>
  <si>
    <t>5.1.</t>
  </si>
  <si>
    <t>МУП "ККП"</t>
  </si>
  <si>
    <t>5.2.</t>
  </si>
  <si>
    <t>5.3.</t>
  </si>
  <si>
    <t>5.4.</t>
  </si>
  <si>
    <t>5.3.1.</t>
  </si>
  <si>
    <t>5.3.2.</t>
  </si>
  <si>
    <t xml:space="preserve">Строительство нового  участка тепловой сети от ТК-9а  до здания Администрации (вынос теплотрассы из зоны строительства памятника первостроителям) </t>
  </si>
  <si>
    <t>закупка стройматериалов для  строительства нового  участка тепловой сети от ТК-9а  до здания Администрации (вынос теплотрассы из зоны строительства памятника первостроителям)</t>
  </si>
  <si>
    <t>строительство нового  участка тепловой сети от ТК-9а  до здания Администрации (вынос теплотрассы из зоны строительства памятника первостроителям)</t>
  </si>
  <si>
    <t>5.5.</t>
  </si>
  <si>
    <t>Реконструкция, капитальный ремонт, замена магистральных сетей водоснабжения</t>
  </si>
  <si>
    <t>Реконструкция, капитальный ремонт, замена магистральных сетей водоотведения</t>
  </si>
  <si>
    <t>Итого по Подпрограмме 4</t>
  </si>
  <si>
    <t xml:space="preserve">в т.ч.: </t>
  </si>
  <si>
    <t>за счет инвестиций (тарифной составляющей) сетевой организации МУП "ККП"</t>
  </si>
  <si>
    <t>Средств местного бюджета</t>
  </si>
  <si>
    <t xml:space="preserve">Подпрограмма 5. Энергосбережение и повышение энергетической эффективности на территории    муниципального образования  «город Десногорск» Смоленской области» на 2014-2020 годы
</t>
  </si>
  <si>
    <t>Цель 1 Подпрограммы 5. Экономия тепловой энергии в коммунальном хозяйстве и бюджетном секторе  г. Десногорска Смоленской области</t>
  </si>
  <si>
    <t xml:space="preserve">Основное мероприятие 1 цели 1 подпрограммы 5: Разработка Схемы теплоснабжения г. Десногорска Смоленской области </t>
  </si>
  <si>
    <t>6.1.</t>
  </si>
  <si>
    <t>6.2.</t>
  </si>
  <si>
    <t>Мероприятие 1. Разработка  Схемы теплоснабжения г. Десногорска Смоленской области</t>
  </si>
  <si>
    <t>Итого по основному мероприятию 1 цели 1 подпрограммы 5</t>
  </si>
  <si>
    <t>Всего по подпрограмме 5</t>
  </si>
  <si>
    <t>Итого по обеспечивающей программе.</t>
  </si>
  <si>
    <t xml:space="preserve">Цель1 муниципальной программы: Обеспечение предоставления населению г. Десногорска качественных услуг в сфере жилищно-коммунального и лесного хозяйства. </t>
  </si>
  <si>
    <t>Мероприятие 1. Предоставление субсидии на финансовое обеспечение выполнения муниципального задания по благоустройству,  озеленению и обеспечению пожарной безопасности на территории городских лесов</t>
  </si>
  <si>
    <t xml:space="preserve">Мероприятие 1.  Субсидия в целях возмещения  затрат , не                  компенсированных доходами при оказаниии услуг бани населению, в связи с муниципальным регулированием тарифов.
</t>
  </si>
  <si>
    <t>Основное мероприятие 1 муниципальной программы: мероприятие, связанное с муниципальным регулированием тарифов на услуги бани.</t>
  </si>
  <si>
    <t>Основное мероприятие обеспечивающей подпрограммы."Осуществлять полномочия по проведению в пределах городской территории государственной политики в области строительства, архитектуры, использования, содержания  и ремонта жилого фонда, объектов соцкультбыта и благоустройства, участия в определении основных направлений в развитии города".</t>
  </si>
  <si>
    <t xml:space="preserve">Служба благоустройства </t>
  </si>
  <si>
    <t>Инвестиции МУП "ККП"</t>
  </si>
  <si>
    <t>Мероприятие 1. Реконструкция, капитальный ремонт, замена и строительство магистральных сетей теплоснабжения.</t>
  </si>
  <si>
    <t xml:space="preserve">Реконструкция, капитальный ремонт, замена  магистральных сетей теплоснабжения.             </t>
  </si>
  <si>
    <t>Численность посещающих баню.</t>
  </si>
  <si>
    <t>Основное мероприятие 1 цели 1 подпрограммы 1: Разработка и утверждение в установленном порядке муниципального задания на оказание услуг по благоустройству.</t>
  </si>
  <si>
    <t>Уровень выполнения   услуг и работ по содержанию объектов благоустройства, озеленения, мест захоронения города Десногорска.</t>
  </si>
  <si>
    <t>Показатель 1. Территория по содержанию лесного хозяйства.</t>
  </si>
  <si>
    <t>Показатель 4. Уровень лесистости территории муниципального образования.</t>
  </si>
  <si>
    <t>Показатель 6. Площадь тушения лесных пожаров в городских лесах</t>
  </si>
  <si>
    <t>Показатель 8. Протяженность обновления противопожарных минерализованных полос.</t>
  </si>
  <si>
    <t xml:space="preserve">Показатель 1. Доля аварий и инцидентов при выработке, транспортировке и распределении коммунального ресурса, в т.ч.:
 - на системах централизованного теплоснабжения (включая горячее водоснабжение);
- на системах централизованного водоснабжения;
- на системах водоотведения.
</t>
  </si>
  <si>
    <t xml:space="preserve">Показатель 2. Протяженность модернизированных и реконструированных объектов, в т.ч.:
-сетей  теплоснабжения, введенных в эксплуатацию;
-сетей  водоснабжения, введенных в эксплуатацию;
- сетей водоотведения, введенных в эксплуатацию.
</t>
  </si>
  <si>
    <t xml:space="preserve">Показатель 1. Уровень экономии тепловой энергии. </t>
  </si>
  <si>
    <t>Приложение №3 к постановлению Администрации муниципального образования "город Десногорск" Смоленской области от "31"____12_______2014г. №1558__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</si>
</sst>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" fontId="0" fillId="0" borderId="1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14" xfId="0" applyNumberFormat="1" applyBorder="1"/>
    <xf numFmtId="164" fontId="0" fillId="0" borderId="11" xfId="0" applyNumberFormat="1" applyBorder="1"/>
    <xf numFmtId="0" fontId="0" fillId="0" borderId="1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6" xfId="0" applyFont="1" applyBorder="1" applyAlignment="1">
      <alignment vertical="center" wrapText="1"/>
    </xf>
    <xf numFmtId="164" fontId="0" fillId="0" borderId="16" xfId="0" applyNumberFormat="1" applyFont="1" applyBorder="1" applyAlignment="1">
      <alignment vertical="center" wrapText="1"/>
    </xf>
    <xf numFmtId="164" fontId="0" fillId="0" borderId="8" xfId="0" applyNumberFormat="1" applyBorder="1" applyAlignment="1">
      <alignment vertical="top"/>
    </xf>
    <xf numFmtId="164" fontId="0" fillId="0" borderId="17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vertical="top"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Border="1"/>
    <xf numFmtId="164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64" fontId="0" fillId="0" borderId="2" xfId="0" applyNumberFormat="1" applyBorder="1"/>
    <xf numFmtId="2" fontId="0" fillId="0" borderId="9" xfId="0" applyNumberFormat="1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164" fontId="0" fillId="0" borderId="2" xfId="0" applyNumberFormat="1" applyBorder="1" applyAlignment="1">
      <alignment vertical="top"/>
    </xf>
    <xf numFmtId="164" fontId="0" fillId="0" borderId="7" xfId="0" applyNumberFormat="1" applyBorder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2" fontId="0" fillId="0" borderId="4" xfId="0" applyNumberFormat="1" applyBorder="1"/>
    <xf numFmtId="164" fontId="0" fillId="0" borderId="15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2" xfId="0" applyFont="1" applyBorder="1"/>
    <xf numFmtId="164" fontId="4" fillId="0" borderId="12" xfId="0" applyNumberFormat="1" applyFont="1" applyBorder="1"/>
    <xf numFmtId="164" fontId="4" fillId="0" borderId="14" xfId="0" applyNumberFormat="1" applyFont="1" applyBorder="1"/>
    <xf numFmtId="164" fontId="4" fillId="0" borderId="13" xfId="0" applyNumberFormat="1" applyFont="1" applyBorder="1"/>
    <xf numFmtId="164" fontId="4" fillId="0" borderId="15" xfId="0" applyNumberFormat="1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 applyBorder="1"/>
    <xf numFmtId="2" fontId="0" fillId="0" borderId="12" xfId="0" applyNumberFormat="1" applyBorder="1"/>
    <xf numFmtId="164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2" fontId="0" fillId="0" borderId="9" xfId="0" applyNumberFormat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top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9" xfId="0" applyNumberForma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164" fontId="0" fillId="0" borderId="9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0"/>
  <sheetViews>
    <sheetView tabSelected="1" workbookViewId="0" topLeftCell="A240">
      <selection activeCell="L241" sqref="L241"/>
    </sheetView>
  </sheetViews>
  <sheetFormatPr defaultColWidth="9.140625" defaultRowHeight="15"/>
  <cols>
    <col min="1" max="1" width="6.57421875" style="0" customWidth="1"/>
    <col min="7" max="7" width="14.8515625" style="0" customWidth="1"/>
    <col min="8" max="8" width="16.28125" style="0" customWidth="1"/>
    <col min="9" max="9" width="14.421875" style="0" customWidth="1"/>
    <col min="10" max="10" width="12.57421875" style="0" customWidth="1"/>
    <col min="11" max="11" width="11.57421875" style="0" customWidth="1"/>
    <col min="12" max="16" width="10.7109375" style="0" bestFit="1" customWidth="1"/>
  </cols>
  <sheetData>
    <row r="1" spans="8:14" ht="15" customHeight="1">
      <c r="H1" s="175" t="s">
        <v>132</v>
      </c>
      <c r="I1" s="175"/>
      <c r="J1" s="175"/>
      <c r="K1" s="175"/>
      <c r="L1" s="175"/>
      <c r="M1" s="1"/>
      <c r="N1" s="1"/>
    </row>
    <row r="2" spans="8:14" ht="15">
      <c r="H2" s="175"/>
      <c r="I2" s="175"/>
      <c r="J2" s="175"/>
      <c r="K2" s="175"/>
      <c r="L2" s="175"/>
      <c r="M2" s="1"/>
      <c r="N2" s="1"/>
    </row>
    <row r="3" spans="8:14" ht="15">
      <c r="H3" s="175"/>
      <c r="I3" s="175"/>
      <c r="J3" s="175"/>
      <c r="K3" s="175"/>
      <c r="L3" s="175"/>
      <c r="M3" s="1"/>
      <c r="N3" s="1"/>
    </row>
    <row r="4" spans="8:14" ht="15">
      <c r="H4" s="175"/>
      <c r="I4" s="175"/>
      <c r="J4" s="175"/>
      <c r="K4" s="175"/>
      <c r="L4" s="175"/>
      <c r="M4" s="1"/>
      <c r="N4" s="1"/>
    </row>
    <row r="5" spans="8:14" ht="16.5" customHeight="1">
      <c r="H5" s="175"/>
      <c r="I5" s="175"/>
      <c r="J5" s="175"/>
      <c r="K5" s="175"/>
      <c r="L5" s="175"/>
      <c r="M5" s="1"/>
      <c r="N5" s="1"/>
    </row>
    <row r="6" spans="1:14" ht="15" customHeight="1">
      <c r="A6" s="52"/>
      <c r="B6" s="175" t="s">
        <v>34</v>
      </c>
      <c r="C6" s="175"/>
      <c r="D6" s="175"/>
      <c r="E6" s="175"/>
      <c r="F6" s="175"/>
      <c r="G6" s="175"/>
      <c r="H6" s="175"/>
      <c r="I6" s="175"/>
      <c r="J6" s="175"/>
      <c r="K6" s="175"/>
      <c r="L6" s="52"/>
      <c r="M6" s="52"/>
      <c r="N6" s="52"/>
    </row>
    <row r="7" spans="1:14" ht="15">
      <c r="A7" s="52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52"/>
      <c r="M7" s="52"/>
      <c r="N7" s="52"/>
    </row>
    <row r="8" spans="1:14" ht="15">
      <c r="A8" s="52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52"/>
      <c r="M8" s="52"/>
      <c r="N8" s="52"/>
    </row>
    <row r="9" spans="1:14" ht="18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23" ht="15" customHeight="1">
      <c r="A10" s="11"/>
      <c r="B10" s="258" t="s">
        <v>10</v>
      </c>
      <c r="C10" s="259"/>
      <c r="D10" s="259"/>
      <c r="E10" s="259"/>
      <c r="F10" s="260"/>
      <c r="G10" s="229" t="s">
        <v>11</v>
      </c>
      <c r="H10" s="229" t="s">
        <v>12</v>
      </c>
      <c r="I10" s="258" t="s">
        <v>13</v>
      </c>
      <c r="J10" s="259"/>
      <c r="K10" s="259"/>
      <c r="L10" s="259"/>
      <c r="M10" s="259"/>
      <c r="N10" s="259"/>
      <c r="O10" s="259"/>
      <c r="P10" s="260"/>
      <c r="Q10" s="258" t="s">
        <v>14</v>
      </c>
      <c r="R10" s="259"/>
      <c r="S10" s="259"/>
      <c r="T10" s="259"/>
      <c r="U10" s="259"/>
      <c r="V10" s="260"/>
      <c r="W10" s="11"/>
    </row>
    <row r="11" spans="1:23" ht="15">
      <c r="A11" s="12"/>
      <c r="B11" s="261"/>
      <c r="C11" s="250"/>
      <c r="D11" s="250"/>
      <c r="E11" s="250"/>
      <c r="F11" s="262"/>
      <c r="G11" s="230"/>
      <c r="H11" s="230"/>
      <c r="I11" s="261"/>
      <c r="J11" s="250"/>
      <c r="K11" s="250"/>
      <c r="L11" s="250"/>
      <c r="M11" s="250"/>
      <c r="N11" s="250"/>
      <c r="O11" s="250"/>
      <c r="P11" s="262"/>
      <c r="Q11" s="261"/>
      <c r="R11" s="250"/>
      <c r="S11" s="250"/>
      <c r="T11" s="250"/>
      <c r="U11" s="250"/>
      <c r="V11" s="262"/>
      <c r="W11" s="12"/>
    </row>
    <row r="12" spans="1:23" ht="15">
      <c r="A12" s="12" t="s">
        <v>8</v>
      </c>
      <c r="B12" s="261"/>
      <c r="C12" s="250"/>
      <c r="D12" s="250"/>
      <c r="E12" s="250"/>
      <c r="F12" s="262"/>
      <c r="G12" s="230"/>
      <c r="H12" s="230"/>
      <c r="I12" s="261"/>
      <c r="J12" s="250"/>
      <c r="K12" s="250"/>
      <c r="L12" s="250"/>
      <c r="M12" s="250"/>
      <c r="N12" s="250"/>
      <c r="O12" s="250"/>
      <c r="P12" s="262"/>
      <c r="Q12" s="261"/>
      <c r="R12" s="250"/>
      <c r="S12" s="250"/>
      <c r="T12" s="250"/>
      <c r="U12" s="250"/>
      <c r="V12" s="262"/>
      <c r="W12" s="12"/>
    </row>
    <row r="13" spans="1:30" ht="15">
      <c r="A13" s="12" t="s">
        <v>9</v>
      </c>
      <c r="B13" s="261"/>
      <c r="C13" s="250"/>
      <c r="D13" s="250"/>
      <c r="E13" s="250"/>
      <c r="F13" s="262"/>
      <c r="G13" s="230"/>
      <c r="H13" s="230"/>
      <c r="I13" s="261"/>
      <c r="J13" s="250"/>
      <c r="K13" s="250"/>
      <c r="L13" s="250"/>
      <c r="M13" s="250"/>
      <c r="N13" s="250"/>
      <c r="O13" s="250"/>
      <c r="P13" s="262"/>
      <c r="Q13" s="261"/>
      <c r="R13" s="250"/>
      <c r="S13" s="250"/>
      <c r="T13" s="250"/>
      <c r="U13" s="250"/>
      <c r="V13" s="262"/>
      <c r="W13" s="12"/>
      <c r="AA13" s="174"/>
      <c r="AB13" s="174"/>
      <c r="AC13" s="174"/>
      <c r="AD13" s="174"/>
    </row>
    <row r="14" spans="1:30" ht="9.75" customHeight="1">
      <c r="A14" s="12"/>
      <c r="B14" s="261"/>
      <c r="C14" s="250"/>
      <c r="D14" s="250"/>
      <c r="E14" s="250"/>
      <c r="F14" s="262"/>
      <c r="G14" s="230"/>
      <c r="H14" s="230"/>
      <c r="I14" s="261"/>
      <c r="J14" s="250"/>
      <c r="K14" s="250"/>
      <c r="L14" s="250"/>
      <c r="M14" s="250"/>
      <c r="N14" s="250"/>
      <c r="O14" s="250"/>
      <c r="P14" s="262"/>
      <c r="Q14" s="261"/>
      <c r="R14" s="250"/>
      <c r="S14" s="250"/>
      <c r="T14" s="250"/>
      <c r="U14" s="250"/>
      <c r="V14" s="262"/>
      <c r="W14" s="12"/>
      <c r="AA14" s="174"/>
      <c r="AB14" s="174"/>
      <c r="AC14" s="174"/>
      <c r="AD14" s="174"/>
    </row>
    <row r="15" spans="1:30" ht="2.25" customHeight="1" hidden="1">
      <c r="A15" s="12"/>
      <c r="B15" s="261"/>
      <c r="C15" s="250"/>
      <c r="D15" s="250"/>
      <c r="E15" s="250"/>
      <c r="F15" s="262"/>
      <c r="G15" s="230"/>
      <c r="H15" s="230"/>
      <c r="I15" s="261"/>
      <c r="J15" s="250"/>
      <c r="K15" s="250"/>
      <c r="L15" s="250"/>
      <c r="M15" s="250"/>
      <c r="N15" s="250"/>
      <c r="O15" s="250"/>
      <c r="P15" s="262"/>
      <c r="Q15" s="261"/>
      <c r="R15" s="250"/>
      <c r="S15" s="250"/>
      <c r="T15" s="250"/>
      <c r="U15" s="250"/>
      <c r="V15" s="262"/>
      <c r="W15" s="12"/>
      <c r="AA15" s="174"/>
      <c r="AB15" s="174"/>
      <c r="AC15" s="174"/>
      <c r="AD15" s="174"/>
    </row>
    <row r="16" spans="1:30" ht="1.5" customHeight="1" hidden="1">
      <c r="A16" s="12"/>
      <c r="B16" s="261"/>
      <c r="C16" s="250"/>
      <c r="D16" s="250"/>
      <c r="E16" s="250"/>
      <c r="F16" s="262"/>
      <c r="G16" s="230"/>
      <c r="H16" s="230"/>
      <c r="I16" s="263"/>
      <c r="J16" s="264"/>
      <c r="K16" s="264"/>
      <c r="L16" s="264"/>
      <c r="M16" s="264"/>
      <c r="N16" s="264"/>
      <c r="O16" s="264"/>
      <c r="P16" s="265"/>
      <c r="Q16" s="263"/>
      <c r="R16" s="264"/>
      <c r="S16" s="264"/>
      <c r="T16" s="264"/>
      <c r="U16" s="264"/>
      <c r="V16" s="265"/>
      <c r="W16" s="12"/>
      <c r="AA16" s="174"/>
      <c r="AB16" s="174"/>
      <c r="AC16" s="174"/>
      <c r="AD16" s="174"/>
    </row>
    <row r="17" spans="1:23" ht="15">
      <c r="A17" s="12"/>
      <c r="B17" s="261"/>
      <c r="C17" s="250"/>
      <c r="D17" s="250"/>
      <c r="E17" s="250"/>
      <c r="F17" s="262"/>
      <c r="G17" s="230"/>
      <c r="H17" s="230"/>
      <c r="I17" s="11"/>
      <c r="J17" s="11"/>
      <c r="K17" s="11"/>
      <c r="L17" s="11"/>
      <c r="M17" s="11"/>
      <c r="N17" s="11"/>
      <c r="O17" s="2"/>
      <c r="P17" s="11"/>
      <c r="Q17" s="11"/>
      <c r="R17" s="2"/>
      <c r="S17" s="2"/>
      <c r="T17" s="11"/>
      <c r="U17" s="4"/>
      <c r="V17" s="11"/>
      <c r="W17" s="11"/>
    </row>
    <row r="18" spans="1:23" ht="15">
      <c r="A18" s="12"/>
      <c r="B18" s="261"/>
      <c r="C18" s="250"/>
      <c r="D18" s="250"/>
      <c r="E18" s="250"/>
      <c r="F18" s="262"/>
      <c r="G18" s="230"/>
      <c r="H18" s="230"/>
      <c r="I18" s="12" t="s">
        <v>0</v>
      </c>
      <c r="J18" s="12" t="s">
        <v>1</v>
      </c>
      <c r="K18" s="12" t="s">
        <v>2</v>
      </c>
      <c r="L18" s="12" t="s">
        <v>3</v>
      </c>
      <c r="M18" s="12" t="s">
        <v>4</v>
      </c>
      <c r="N18" s="12" t="s">
        <v>5</v>
      </c>
      <c r="O18" s="5" t="s">
        <v>6</v>
      </c>
      <c r="P18" s="12" t="s">
        <v>7</v>
      </c>
      <c r="Q18" s="12" t="s">
        <v>1</v>
      </c>
      <c r="R18" s="5" t="s">
        <v>17</v>
      </c>
      <c r="S18" s="5">
        <v>2016</v>
      </c>
      <c r="T18" s="12" t="s">
        <v>4</v>
      </c>
      <c r="U18" s="7" t="s">
        <v>5</v>
      </c>
      <c r="V18" s="13" t="s">
        <v>6</v>
      </c>
      <c r="W18" s="13" t="s">
        <v>7</v>
      </c>
    </row>
    <row r="19" spans="1:23" ht="15" hidden="1">
      <c r="A19" s="12"/>
      <c r="B19" s="261"/>
      <c r="C19" s="250"/>
      <c r="D19" s="250"/>
      <c r="E19" s="250"/>
      <c r="F19" s="262"/>
      <c r="G19" s="230"/>
      <c r="H19" s="230"/>
      <c r="I19" s="13"/>
      <c r="J19" s="13"/>
      <c r="K19" s="13"/>
      <c r="L19" s="13"/>
      <c r="M19" s="13"/>
      <c r="N19" s="13"/>
      <c r="O19" s="8"/>
      <c r="P19" s="12"/>
      <c r="Q19" s="12"/>
      <c r="R19" s="5"/>
      <c r="S19" s="5"/>
      <c r="T19" s="12"/>
      <c r="U19" s="7"/>
      <c r="V19" s="7"/>
      <c r="W19" s="12"/>
    </row>
    <row r="20" spans="1:23" ht="15" hidden="1">
      <c r="A20" s="13"/>
      <c r="B20" s="8"/>
      <c r="C20" s="9"/>
      <c r="D20" s="9"/>
      <c r="E20" s="9"/>
      <c r="F20" s="10"/>
      <c r="G20" s="13"/>
      <c r="H20" s="13"/>
      <c r="I20" s="9"/>
      <c r="J20" s="9"/>
      <c r="K20" s="9"/>
      <c r="L20" s="9"/>
      <c r="M20" s="9"/>
      <c r="N20" s="9"/>
      <c r="O20" s="9"/>
      <c r="P20" s="13"/>
      <c r="Q20" s="12"/>
      <c r="R20" s="5"/>
      <c r="S20" s="5"/>
      <c r="T20" s="12"/>
      <c r="U20" s="7"/>
      <c r="V20" s="7"/>
      <c r="W20" s="12"/>
    </row>
    <row r="21" spans="1:23" ht="15">
      <c r="A21" s="18">
        <v>1</v>
      </c>
      <c r="B21" s="19">
        <v>2</v>
      </c>
      <c r="C21" s="20">
        <v>3</v>
      </c>
      <c r="D21" s="20">
        <v>4</v>
      </c>
      <c r="E21" s="20">
        <v>5</v>
      </c>
      <c r="F21" s="21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8">
        <v>12</v>
      </c>
      <c r="M21" s="18">
        <v>13</v>
      </c>
      <c r="N21" s="18">
        <v>14</v>
      </c>
      <c r="O21" s="19">
        <v>15</v>
      </c>
      <c r="P21" s="18">
        <v>16</v>
      </c>
      <c r="Q21" s="18">
        <v>17</v>
      </c>
      <c r="R21" s="19">
        <v>18</v>
      </c>
      <c r="S21" s="19">
        <v>19</v>
      </c>
      <c r="T21" s="18">
        <v>20</v>
      </c>
      <c r="U21" s="21">
        <v>21</v>
      </c>
      <c r="V21" s="21">
        <v>22</v>
      </c>
      <c r="W21" s="23">
        <v>23</v>
      </c>
    </row>
    <row r="22" spans="1:23" ht="21" customHeight="1">
      <c r="A22" s="2"/>
      <c r="B22" s="339" t="s">
        <v>113</v>
      </c>
      <c r="C22" s="340"/>
      <c r="D22" s="340"/>
      <c r="E22" s="340"/>
      <c r="F22" s="340"/>
      <c r="G22" s="340"/>
      <c r="H22" s="340"/>
      <c r="I22" s="340"/>
      <c r="J22" s="340"/>
      <c r="K22" s="341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  <c r="W22" s="11"/>
    </row>
    <row r="23" spans="1:23" ht="15">
      <c r="A23" s="5"/>
      <c r="B23" s="342"/>
      <c r="C23" s="343"/>
      <c r="D23" s="343"/>
      <c r="E23" s="343"/>
      <c r="F23" s="343"/>
      <c r="G23" s="343"/>
      <c r="H23" s="343"/>
      <c r="I23" s="343"/>
      <c r="J23" s="343"/>
      <c r="K23" s="344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12"/>
    </row>
    <row r="24" spans="1:23" ht="0.75" customHeight="1">
      <c r="A24" s="8"/>
      <c r="B24" s="345"/>
      <c r="C24" s="346"/>
      <c r="D24" s="346"/>
      <c r="E24" s="346"/>
      <c r="F24" s="346"/>
      <c r="G24" s="346"/>
      <c r="H24" s="346"/>
      <c r="I24" s="346"/>
      <c r="J24" s="346"/>
      <c r="K24" s="347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3"/>
    </row>
    <row r="25" spans="1:23" ht="29.25" customHeight="1">
      <c r="A25" s="14"/>
      <c r="B25" s="284" t="s">
        <v>116</v>
      </c>
      <c r="C25" s="285"/>
      <c r="D25" s="285"/>
      <c r="E25" s="285"/>
      <c r="F25" s="285"/>
      <c r="G25" s="285"/>
      <c r="H25" s="285"/>
      <c r="I25" s="285"/>
      <c r="J25" s="285"/>
      <c r="K25" s="28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13"/>
    </row>
    <row r="26" spans="1:23" ht="15" customHeight="1">
      <c r="A26" s="2" t="s">
        <v>15</v>
      </c>
      <c r="B26" s="258" t="s">
        <v>122</v>
      </c>
      <c r="C26" s="259"/>
      <c r="D26" s="259"/>
      <c r="E26" s="259"/>
      <c r="F26" s="260"/>
      <c r="G26" s="295" t="s">
        <v>35</v>
      </c>
      <c r="H26" s="296" t="s">
        <v>16</v>
      </c>
      <c r="I26" s="298" t="s">
        <v>16</v>
      </c>
      <c r="J26" s="298" t="s">
        <v>16</v>
      </c>
      <c r="K26" s="298" t="s">
        <v>16</v>
      </c>
      <c r="L26" s="300" t="s">
        <v>16</v>
      </c>
      <c r="M26" s="298" t="s">
        <v>16</v>
      </c>
      <c r="N26" s="298" t="s">
        <v>16</v>
      </c>
      <c r="O26" s="298" t="s">
        <v>16</v>
      </c>
      <c r="P26" s="298" t="s">
        <v>16</v>
      </c>
      <c r="Q26" s="287">
        <v>19500</v>
      </c>
      <c r="R26" s="289">
        <v>19600</v>
      </c>
      <c r="S26" s="289">
        <v>19700</v>
      </c>
      <c r="T26" s="289">
        <v>19700</v>
      </c>
      <c r="U26" s="291">
        <v>19700</v>
      </c>
      <c r="V26" s="293">
        <v>19700</v>
      </c>
      <c r="W26" s="293">
        <v>19700</v>
      </c>
    </row>
    <row r="27" spans="1:23" ht="15">
      <c r="A27" s="8"/>
      <c r="B27" s="263"/>
      <c r="C27" s="264"/>
      <c r="D27" s="264"/>
      <c r="E27" s="264"/>
      <c r="F27" s="265"/>
      <c r="G27" s="282"/>
      <c r="H27" s="297"/>
      <c r="I27" s="299"/>
      <c r="J27" s="299"/>
      <c r="K27" s="299"/>
      <c r="L27" s="301"/>
      <c r="M27" s="299"/>
      <c r="N27" s="299"/>
      <c r="O27" s="299"/>
      <c r="P27" s="299"/>
      <c r="Q27" s="288"/>
      <c r="R27" s="290"/>
      <c r="S27" s="290"/>
      <c r="T27" s="290"/>
      <c r="U27" s="292"/>
      <c r="V27" s="294"/>
      <c r="W27" s="294"/>
    </row>
    <row r="28" spans="1:23" ht="15">
      <c r="A28" s="24" t="s">
        <v>18</v>
      </c>
      <c r="B28" s="200" t="s">
        <v>115</v>
      </c>
      <c r="C28" s="201"/>
      <c r="D28" s="201"/>
      <c r="E28" s="201"/>
      <c r="F28" s="202"/>
      <c r="G28" s="190" t="s">
        <v>28</v>
      </c>
      <c r="H28" s="190" t="s">
        <v>22</v>
      </c>
      <c r="I28" s="25">
        <f>J28+K28+L28+M28+N28+O28+P28</f>
        <v>20188.5</v>
      </c>
      <c r="J28" s="26">
        <v>3138.5</v>
      </c>
      <c r="K28" s="26">
        <v>3100</v>
      </c>
      <c r="L28" s="26">
        <v>2790</v>
      </c>
      <c r="M28" s="26">
        <v>2790</v>
      </c>
      <c r="N28" s="26">
        <v>2790</v>
      </c>
      <c r="O28" s="26">
        <v>2790</v>
      </c>
      <c r="P28" s="26">
        <v>2790</v>
      </c>
      <c r="Q28" s="4" t="s">
        <v>16</v>
      </c>
      <c r="R28" s="4" t="s">
        <v>16</v>
      </c>
      <c r="S28" s="4" t="s">
        <v>16</v>
      </c>
      <c r="T28" s="3" t="s">
        <v>16</v>
      </c>
      <c r="U28" s="2" t="s">
        <v>16</v>
      </c>
      <c r="V28" s="11" t="s">
        <v>16</v>
      </c>
      <c r="W28" s="4" t="s">
        <v>16</v>
      </c>
    </row>
    <row r="29" spans="1:23" ht="15">
      <c r="A29" s="5"/>
      <c r="B29" s="210"/>
      <c r="C29" s="211"/>
      <c r="D29" s="211"/>
      <c r="E29" s="211"/>
      <c r="F29" s="212"/>
      <c r="G29" s="249"/>
      <c r="H29" s="249"/>
      <c r="I29" s="28"/>
      <c r="J29" s="29"/>
      <c r="K29" s="29"/>
      <c r="L29" s="29"/>
      <c r="M29" s="30"/>
      <c r="N29" s="30"/>
      <c r="O29" s="30"/>
      <c r="P29" s="28"/>
      <c r="Q29" s="7"/>
      <c r="R29" s="7"/>
      <c r="S29" s="7"/>
      <c r="T29" s="6"/>
      <c r="U29" s="5"/>
      <c r="V29" s="12"/>
      <c r="W29" s="7"/>
    </row>
    <row r="30" spans="1:23" ht="15">
      <c r="A30" s="5"/>
      <c r="B30" s="210"/>
      <c r="C30" s="211"/>
      <c r="D30" s="211"/>
      <c r="E30" s="211"/>
      <c r="F30" s="212"/>
      <c r="G30" s="249"/>
      <c r="H30" s="249"/>
      <c r="I30" s="28"/>
      <c r="J30" s="29"/>
      <c r="K30" s="29"/>
      <c r="L30" s="29"/>
      <c r="M30" s="30"/>
      <c r="N30" s="30"/>
      <c r="O30" s="30"/>
      <c r="P30" s="28"/>
      <c r="Q30" s="7"/>
      <c r="R30" s="7"/>
      <c r="S30" s="7"/>
      <c r="T30" s="6"/>
      <c r="U30" s="5"/>
      <c r="V30" s="12"/>
      <c r="W30" s="7"/>
    </row>
    <row r="31" spans="1:23" ht="15">
      <c r="A31" s="5"/>
      <c r="B31" s="210"/>
      <c r="C31" s="211"/>
      <c r="D31" s="211"/>
      <c r="E31" s="211"/>
      <c r="F31" s="212"/>
      <c r="G31" s="249"/>
      <c r="H31" s="249"/>
      <c r="I31" s="28"/>
      <c r="J31" s="29"/>
      <c r="K31" s="29"/>
      <c r="L31" s="29"/>
      <c r="M31" s="30"/>
      <c r="N31" s="30"/>
      <c r="O31" s="30"/>
      <c r="P31" s="28"/>
      <c r="Q31" s="7"/>
      <c r="R31" s="7"/>
      <c r="S31" s="7"/>
      <c r="T31" s="6"/>
      <c r="U31" s="5"/>
      <c r="V31" s="12"/>
      <c r="W31" s="7"/>
    </row>
    <row r="32" spans="1:23" ht="15">
      <c r="A32" s="5"/>
      <c r="B32" s="210"/>
      <c r="C32" s="211"/>
      <c r="D32" s="211"/>
      <c r="E32" s="211"/>
      <c r="F32" s="212"/>
      <c r="G32" s="249"/>
      <c r="H32" s="249"/>
      <c r="I32" s="28"/>
      <c r="J32" s="29"/>
      <c r="K32" s="29"/>
      <c r="L32" s="29"/>
      <c r="M32" s="30"/>
      <c r="N32" s="30"/>
      <c r="O32" s="30"/>
      <c r="P32" s="28"/>
      <c r="Q32" s="7"/>
      <c r="R32" s="7"/>
      <c r="S32" s="7"/>
      <c r="T32" s="6"/>
      <c r="U32" s="5"/>
      <c r="V32" s="12"/>
      <c r="W32" s="7"/>
    </row>
    <row r="33" spans="1:23" ht="15">
      <c r="A33" s="5"/>
      <c r="B33" s="210"/>
      <c r="C33" s="211"/>
      <c r="D33" s="211"/>
      <c r="E33" s="211"/>
      <c r="F33" s="212"/>
      <c r="G33" s="5"/>
      <c r="H33" s="5"/>
      <c r="I33" s="28"/>
      <c r="J33" s="29"/>
      <c r="K33" s="29"/>
      <c r="L33" s="29"/>
      <c r="M33" s="30"/>
      <c r="N33" s="30"/>
      <c r="O33" s="30"/>
      <c r="P33" s="28"/>
      <c r="Q33" s="7"/>
      <c r="R33" s="7"/>
      <c r="S33" s="7"/>
      <c r="T33" s="6"/>
      <c r="U33" s="5"/>
      <c r="V33" s="12"/>
      <c r="W33" s="7"/>
    </row>
    <row r="34" spans="1:23" ht="0.75" customHeight="1">
      <c r="A34" s="5"/>
      <c r="B34" s="210"/>
      <c r="C34" s="211"/>
      <c r="D34" s="211"/>
      <c r="E34" s="211"/>
      <c r="F34" s="212"/>
      <c r="G34" s="5"/>
      <c r="H34" s="5"/>
      <c r="I34" s="28"/>
      <c r="J34" s="29"/>
      <c r="K34" s="29"/>
      <c r="L34" s="29"/>
      <c r="M34" s="30"/>
      <c r="N34" s="30"/>
      <c r="O34" s="30"/>
      <c r="P34" s="28"/>
      <c r="Q34" s="7"/>
      <c r="R34" s="7"/>
      <c r="S34" s="7"/>
      <c r="T34" s="6"/>
      <c r="U34" s="5"/>
      <c r="V34" s="12"/>
      <c r="W34" s="7"/>
    </row>
    <row r="35" spans="1:23" ht="15" hidden="1">
      <c r="A35" s="5"/>
      <c r="B35" s="210"/>
      <c r="C35" s="211"/>
      <c r="D35" s="211"/>
      <c r="E35" s="211"/>
      <c r="F35" s="212"/>
      <c r="G35" s="5"/>
      <c r="H35" s="5"/>
      <c r="I35" s="28"/>
      <c r="J35" s="29"/>
      <c r="K35" s="29"/>
      <c r="L35" s="29"/>
      <c r="M35" s="30"/>
      <c r="N35" s="30"/>
      <c r="O35" s="30"/>
      <c r="P35" s="28"/>
      <c r="Q35" s="7"/>
      <c r="R35" s="7"/>
      <c r="S35" s="7"/>
      <c r="T35" s="6"/>
      <c r="U35" s="5"/>
      <c r="V35" s="12"/>
      <c r="W35" s="7"/>
    </row>
    <row r="36" spans="1:23" ht="15" hidden="1">
      <c r="A36" s="5"/>
      <c r="B36" s="210"/>
      <c r="C36" s="211"/>
      <c r="D36" s="211"/>
      <c r="E36" s="211"/>
      <c r="F36" s="212"/>
      <c r="G36" s="5"/>
      <c r="H36" s="5"/>
      <c r="I36" s="28"/>
      <c r="J36" s="29"/>
      <c r="K36" s="29"/>
      <c r="L36" s="29"/>
      <c r="M36" s="30"/>
      <c r="N36" s="30"/>
      <c r="O36" s="30"/>
      <c r="P36" s="28"/>
      <c r="Q36" s="7"/>
      <c r="R36" s="7"/>
      <c r="S36" s="7"/>
      <c r="T36" s="6"/>
      <c r="U36" s="5"/>
      <c r="V36" s="12"/>
      <c r="W36" s="7"/>
    </row>
    <row r="37" spans="1:23" ht="15" hidden="1">
      <c r="A37" s="5"/>
      <c r="B37" s="210"/>
      <c r="C37" s="211"/>
      <c r="D37" s="211"/>
      <c r="E37" s="211"/>
      <c r="F37" s="212"/>
      <c r="G37" s="5"/>
      <c r="H37" s="5"/>
      <c r="I37" s="28"/>
      <c r="J37" s="29"/>
      <c r="K37" s="29"/>
      <c r="L37" s="29"/>
      <c r="M37" s="30"/>
      <c r="N37" s="30"/>
      <c r="O37" s="30"/>
      <c r="P37" s="28"/>
      <c r="Q37" s="7"/>
      <c r="R37" s="7"/>
      <c r="S37" s="7"/>
      <c r="T37" s="6"/>
      <c r="U37" s="5"/>
      <c r="V37" s="12"/>
      <c r="W37" s="7"/>
    </row>
    <row r="38" spans="1:23" ht="15" hidden="1">
      <c r="A38" s="5"/>
      <c r="B38" s="210"/>
      <c r="C38" s="211"/>
      <c r="D38" s="211"/>
      <c r="E38" s="211"/>
      <c r="F38" s="212"/>
      <c r="G38" s="5"/>
      <c r="H38" s="5"/>
      <c r="I38" s="28"/>
      <c r="J38" s="29"/>
      <c r="K38" s="29"/>
      <c r="L38" s="29"/>
      <c r="M38" s="30"/>
      <c r="N38" s="30"/>
      <c r="O38" s="30"/>
      <c r="P38" s="28"/>
      <c r="Q38" s="7"/>
      <c r="R38" s="7"/>
      <c r="S38" s="7"/>
      <c r="T38" s="6"/>
      <c r="U38" s="5"/>
      <c r="V38" s="12"/>
      <c r="W38" s="7"/>
    </row>
    <row r="39" spans="1:23" ht="15" hidden="1">
      <c r="A39" s="5"/>
      <c r="B39" s="210"/>
      <c r="C39" s="211"/>
      <c r="D39" s="211"/>
      <c r="E39" s="211"/>
      <c r="F39" s="212"/>
      <c r="G39" s="5"/>
      <c r="H39" s="5"/>
      <c r="I39" s="28"/>
      <c r="J39" s="29"/>
      <c r="K39" s="29"/>
      <c r="L39" s="29"/>
      <c r="M39" s="30"/>
      <c r="N39" s="30"/>
      <c r="O39" s="30"/>
      <c r="P39" s="28"/>
      <c r="Q39" s="7"/>
      <c r="R39" s="7"/>
      <c r="S39" s="7"/>
      <c r="T39" s="6"/>
      <c r="U39" s="5"/>
      <c r="V39" s="12"/>
      <c r="W39" s="7"/>
    </row>
    <row r="40" spans="1:23" ht="15" hidden="1">
      <c r="A40" s="5"/>
      <c r="B40" s="210"/>
      <c r="C40" s="211"/>
      <c r="D40" s="211"/>
      <c r="E40" s="211"/>
      <c r="F40" s="212"/>
      <c r="G40" s="5"/>
      <c r="H40" s="5"/>
      <c r="I40" s="28"/>
      <c r="J40" s="29"/>
      <c r="K40" s="29"/>
      <c r="L40" s="29"/>
      <c r="M40" s="30"/>
      <c r="N40" s="30"/>
      <c r="O40" s="30"/>
      <c r="P40" s="28"/>
      <c r="Q40" s="7"/>
      <c r="R40" s="7"/>
      <c r="S40" s="7"/>
      <c r="T40" s="6"/>
      <c r="U40" s="5"/>
      <c r="V40" s="12"/>
      <c r="W40" s="7"/>
    </row>
    <row r="41" spans="1:23" ht="15" hidden="1">
      <c r="A41" s="5"/>
      <c r="B41" s="210"/>
      <c r="C41" s="211"/>
      <c r="D41" s="211"/>
      <c r="E41" s="211"/>
      <c r="F41" s="212"/>
      <c r="G41" s="5"/>
      <c r="H41" s="5"/>
      <c r="I41" s="28"/>
      <c r="J41" s="29"/>
      <c r="K41" s="29"/>
      <c r="L41" s="29"/>
      <c r="M41" s="30"/>
      <c r="N41" s="30"/>
      <c r="O41" s="30"/>
      <c r="P41" s="28"/>
      <c r="Q41" s="7"/>
      <c r="R41" s="7"/>
      <c r="S41" s="7"/>
      <c r="T41" s="6"/>
      <c r="U41" s="5"/>
      <c r="V41" s="12"/>
      <c r="W41" s="7"/>
    </row>
    <row r="42" spans="1:23" ht="15" hidden="1">
      <c r="A42" s="5"/>
      <c r="B42" s="210"/>
      <c r="C42" s="211"/>
      <c r="D42" s="211"/>
      <c r="E42" s="211"/>
      <c r="F42" s="212"/>
      <c r="G42" s="5"/>
      <c r="H42" s="5"/>
      <c r="I42" s="28"/>
      <c r="J42" s="29"/>
      <c r="K42" s="29"/>
      <c r="L42" s="29"/>
      <c r="M42" s="30"/>
      <c r="N42" s="30"/>
      <c r="O42" s="30"/>
      <c r="P42" s="28"/>
      <c r="Q42" s="7"/>
      <c r="R42" s="7"/>
      <c r="S42" s="7"/>
      <c r="T42" s="6"/>
      <c r="U42" s="5"/>
      <c r="V42" s="12"/>
      <c r="W42" s="7"/>
    </row>
    <row r="43" spans="1:23" ht="15" hidden="1">
      <c r="A43" s="5"/>
      <c r="B43" s="210"/>
      <c r="C43" s="211"/>
      <c r="D43" s="211"/>
      <c r="E43" s="211"/>
      <c r="F43" s="212"/>
      <c r="G43" s="5"/>
      <c r="H43" s="5"/>
      <c r="I43" s="28"/>
      <c r="J43" s="29"/>
      <c r="K43" s="29"/>
      <c r="L43" s="29"/>
      <c r="M43" s="30"/>
      <c r="N43" s="30"/>
      <c r="O43" s="30"/>
      <c r="P43" s="28"/>
      <c r="Q43" s="7"/>
      <c r="R43" s="7"/>
      <c r="S43" s="7"/>
      <c r="T43" s="6"/>
      <c r="U43" s="5"/>
      <c r="V43" s="12"/>
      <c r="W43" s="7"/>
    </row>
    <row r="44" spans="1:23" ht="15" hidden="1">
      <c r="A44" s="5"/>
      <c r="B44" s="210"/>
      <c r="C44" s="211"/>
      <c r="D44" s="211"/>
      <c r="E44" s="211"/>
      <c r="F44" s="212"/>
      <c r="G44" s="5"/>
      <c r="H44" s="5"/>
      <c r="I44" s="28"/>
      <c r="J44" s="29"/>
      <c r="K44" s="29"/>
      <c r="L44" s="29"/>
      <c r="M44" s="30"/>
      <c r="N44" s="30"/>
      <c r="O44" s="30"/>
      <c r="P44" s="28"/>
      <c r="Q44" s="7"/>
      <c r="R44" s="7"/>
      <c r="S44" s="7"/>
      <c r="T44" s="6"/>
      <c r="U44" s="5"/>
      <c r="V44" s="12"/>
      <c r="W44" s="7"/>
    </row>
    <row r="45" spans="1:23" ht="15" hidden="1">
      <c r="A45" s="5"/>
      <c r="B45" s="210"/>
      <c r="C45" s="211"/>
      <c r="D45" s="211"/>
      <c r="E45" s="211"/>
      <c r="F45" s="212"/>
      <c r="G45" s="5"/>
      <c r="H45" s="5"/>
      <c r="I45" s="28"/>
      <c r="J45" s="29"/>
      <c r="K45" s="29"/>
      <c r="L45" s="29"/>
      <c r="M45" s="30"/>
      <c r="N45" s="30"/>
      <c r="O45" s="30"/>
      <c r="P45" s="28"/>
      <c r="Q45" s="7"/>
      <c r="R45" s="7"/>
      <c r="S45" s="7"/>
      <c r="T45" s="6"/>
      <c r="U45" s="5"/>
      <c r="V45" s="12"/>
      <c r="W45" s="7"/>
    </row>
    <row r="46" spans="1:23" ht="15" hidden="1">
      <c r="A46" s="5"/>
      <c r="B46" s="210"/>
      <c r="C46" s="211"/>
      <c r="D46" s="211"/>
      <c r="E46" s="211"/>
      <c r="F46" s="212"/>
      <c r="G46" s="5"/>
      <c r="H46" s="5"/>
      <c r="I46" s="28"/>
      <c r="J46" s="29"/>
      <c r="K46" s="29"/>
      <c r="L46" s="29"/>
      <c r="M46" s="30"/>
      <c r="N46" s="30"/>
      <c r="O46" s="30"/>
      <c r="P46" s="28"/>
      <c r="Q46" s="7"/>
      <c r="R46" s="7"/>
      <c r="S46" s="7"/>
      <c r="T46" s="6"/>
      <c r="U46" s="5"/>
      <c r="V46" s="12"/>
      <c r="W46" s="7"/>
    </row>
    <row r="47" spans="1:23" ht="15" hidden="1">
      <c r="A47" s="5"/>
      <c r="B47" s="210"/>
      <c r="C47" s="211"/>
      <c r="D47" s="211"/>
      <c r="E47" s="211"/>
      <c r="F47" s="212"/>
      <c r="G47" s="5"/>
      <c r="H47" s="5"/>
      <c r="I47" s="28"/>
      <c r="J47" s="29"/>
      <c r="K47" s="29"/>
      <c r="L47" s="29"/>
      <c r="M47" s="30"/>
      <c r="N47" s="30"/>
      <c r="O47" s="30"/>
      <c r="P47" s="28"/>
      <c r="Q47" s="7"/>
      <c r="R47" s="7"/>
      <c r="S47" s="7"/>
      <c r="T47" s="6"/>
      <c r="U47" s="5"/>
      <c r="V47" s="12"/>
      <c r="W47" s="7"/>
    </row>
    <row r="48" spans="1:23" ht="17.25" customHeight="1" hidden="1">
      <c r="A48" s="5"/>
      <c r="B48" s="210"/>
      <c r="C48" s="211"/>
      <c r="D48" s="211"/>
      <c r="E48" s="211"/>
      <c r="F48" s="212"/>
      <c r="G48" s="5"/>
      <c r="H48" s="5"/>
      <c r="I48" s="28"/>
      <c r="J48" s="29"/>
      <c r="K48" s="29"/>
      <c r="L48" s="29"/>
      <c r="M48" s="31"/>
      <c r="N48" s="31"/>
      <c r="O48" s="31"/>
      <c r="P48" s="34"/>
      <c r="Q48" s="10"/>
      <c r="R48" s="10"/>
      <c r="S48" s="10"/>
      <c r="T48" s="9"/>
      <c r="U48" s="8"/>
      <c r="V48" s="13"/>
      <c r="W48" s="10"/>
    </row>
    <row r="49" spans="1:16" ht="15" hidden="1">
      <c r="A49" s="5"/>
      <c r="B49" s="210"/>
      <c r="C49" s="211"/>
      <c r="D49" s="211"/>
      <c r="E49" s="211"/>
      <c r="F49" s="212"/>
      <c r="G49" s="5"/>
      <c r="H49" s="5"/>
      <c r="I49" s="28"/>
      <c r="J49" s="29"/>
      <c r="K49" s="29"/>
      <c r="L49" s="29"/>
      <c r="M49" s="32"/>
      <c r="N49" s="32"/>
      <c r="O49" s="32"/>
      <c r="P49" s="28"/>
    </row>
    <row r="50" spans="1:16" ht="15" hidden="1">
      <c r="A50" s="5"/>
      <c r="B50" s="210"/>
      <c r="C50" s="211"/>
      <c r="D50" s="211"/>
      <c r="E50" s="211"/>
      <c r="F50" s="212"/>
      <c r="G50" s="5"/>
      <c r="H50" s="5"/>
      <c r="I50" s="28"/>
      <c r="J50" s="29"/>
      <c r="K50" s="29"/>
      <c r="L50" s="29"/>
      <c r="M50" s="32"/>
      <c r="N50" s="32"/>
      <c r="O50" s="32"/>
      <c r="P50" s="28"/>
    </row>
    <row r="51" spans="1:16" ht="15" hidden="1">
      <c r="A51" s="5"/>
      <c r="B51" s="210"/>
      <c r="C51" s="211"/>
      <c r="D51" s="211"/>
      <c r="E51" s="211"/>
      <c r="F51" s="212"/>
      <c r="G51" s="5"/>
      <c r="H51" s="5"/>
      <c r="I51" s="28"/>
      <c r="J51" s="29"/>
      <c r="K51" s="29"/>
      <c r="L51" s="29"/>
      <c r="M51" s="32"/>
      <c r="N51" s="32"/>
      <c r="O51" s="32"/>
      <c r="P51" s="28"/>
    </row>
    <row r="52" spans="1:16" ht="15" hidden="1">
      <c r="A52" s="5"/>
      <c r="B52" s="210"/>
      <c r="C52" s="211"/>
      <c r="D52" s="211"/>
      <c r="E52" s="211"/>
      <c r="F52" s="212"/>
      <c r="G52" s="5"/>
      <c r="H52" s="5"/>
      <c r="I52" s="28"/>
      <c r="J52" s="29"/>
      <c r="K52" s="29"/>
      <c r="L52" s="29"/>
      <c r="M52" s="32"/>
      <c r="N52" s="32"/>
      <c r="O52" s="32"/>
      <c r="P52" s="28"/>
    </row>
    <row r="53" spans="1:16" ht="15" hidden="1">
      <c r="A53" s="5"/>
      <c r="B53" s="210"/>
      <c r="C53" s="211"/>
      <c r="D53" s="211"/>
      <c r="E53" s="211"/>
      <c r="F53" s="212"/>
      <c r="G53" s="5"/>
      <c r="H53" s="5"/>
      <c r="I53" s="28"/>
      <c r="J53" s="29"/>
      <c r="K53" s="29"/>
      <c r="L53" s="29"/>
      <c r="M53" s="32"/>
      <c r="N53" s="32"/>
      <c r="O53" s="32"/>
      <c r="P53" s="28"/>
    </row>
    <row r="54" spans="1:16" ht="15" hidden="1">
      <c r="A54" s="5"/>
      <c r="B54" s="210"/>
      <c r="C54" s="211"/>
      <c r="D54" s="211"/>
      <c r="E54" s="211"/>
      <c r="F54" s="212"/>
      <c r="G54" s="5"/>
      <c r="H54" s="5"/>
      <c r="I54" s="28"/>
      <c r="J54" s="29"/>
      <c r="K54" s="29"/>
      <c r="L54" s="29"/>
      <c r="M54" s="32"/>
      <c r="N54" s="32"/>
      <c r="O54" s="32"/>
      <c r="P54" s="28"/>
    </row>
    <row r="55" spans="1:16" ht="15" hidden="1">
      <c r="A55" s="5"/>
      <c r="B55" s="210"/>
      <c r="C55" s="211"/>
      <c r="D55" s="211"/>
      <c r="E55" s="211"/>
      <c r="F55" s="212"/>
      <c r="G55" s="5"/>
      <c r="H55" s="5"/>
      <c r="I55" s="28"/>
      <c r="J55" s="29"/>
      <c r="K55" s="29"/>
      <c r="L55" s="29"/>
      <c r="M55" s="32"/>
      <c r="N55" s="32"/>
      <c r="O55" s="32"/>
      <c r="P55" s="28"/>
    </row>
    <row r="56" spans="1:16" ht="15" hidden="1">
      <c r="A56" s="5"/>
      <c r="B56" s="210"/>
      <c r="C56" s="211"/>
      <c r="D56" s="211"/>
      <c r="E56" s="211"/>
      <c r="F56" s="212"/>
      <c r="G56" s="5"/>
      <c r="H56" s="5"/>
      <c r="I56" s="28"/>
      <c r="J56" s="29"/>
      <c r="K56" s="29"/>
      <c r="L56" s="29"/>
      <c r="M56" s="32"/>
      <c r="N56" s="32"/>
      <c r="O56" s="32"/>
      <c r="P56" s="28"/>
    </row>
    <row r="57" spans="1:16" ht="15" hidden="1">
      <c r="A57" s="5"/>
      <c r="B57" s="210"/>
      <c r="C57" s="211"/>
      <c r="D57" s="211"/>
      <c r="E57" s="211"/>
      <c r="F57" s="212"/>
      <c r="G57" s="5"/>
      <c r="H57" s="5"/>
      <c r="I57" s="28"/>
      <c r="J57" s="29"/>
      <c r="K57" s="29"/>
      <c r="L57" s="29"/>
      <c r="M57" s="32"/>
      <c r="N57" s="32"/>
      <c r="O57" s="32"/>
      <c r="P57" s="28"/>
    </row>
    <row r="58" spans="1:16" ht="15" hidden="1">
      <c r="A58" s="5"/>
      <c r="B58" s="210"/>
      <c r="C58" s="211"/>
      <c r="D58" s="211"/>
      <c r="E58" s="211"/>
      <c r="F58" s="212"/>
      <c r="G58" s="5"/>
      <c r="H58" s="5"/>
      <c r="I58" s="28"/>
      <c r="J58" s="29"/>
      <c r="K58" s="29"/>
      <c r="L58" s="29"/>
      <c r="M58" s="32"/>
      <c r="N58" s="32"/>
      <c r="O58" s="32"/>
      <c r="P58" s="28"/>
    </row>
    <row r="59" spans="1:16" ht="15" hidden="1">
      <c r="A59" s="5"/>
      <c r="B59" s="210"/>
      <c r="C59" s="211"/>
      <c r="D59" s="211"/>
      <c r="E59" s="211"/>
      <c r="F59" s="212"/>
      <c r="G59" s="5"/>
      <c r="H59" s="5"/>
      <c r="I59" s="28"/>
      <c r="J59" s="29"/>
      <c r="K59" s="29"/>
      <c r="L59" s="29"/>
      <c r="M59" s="32"/>
      <c r="N59" s="32"/>
      <c r="O59" s="32"/>
      <c r="P59" s="28"/>
    </row>
    <row r="60" spans="1:23" ht="15.75">
      <c r="A60" s="14"/>
      <c r="B60" s="266" t="s">
        <v>19</v>
      </c>
      <c r="C60" s="267"/>
      <c r="D60" s="267"/>
      <c r="E60" s="267"/>
      <c r="F60" s="267"/>
      <c r="G60" s="136"/>
      <c r="H60" s="136"/>
      <c r="I60" s="137">
        <f>J60+K60+L60+M60+N60+O60+P60</f>
        <v>20188.5</v>
      </c>
      <c r="J60" s="137">
        <f>J28+J38</f>
        <v>3138.5</v>
      </c>
      <c r="K60" s="140">
        <f aca="true" t="shared" si="0" ref="K60:Q60">K28</f>
        <v>3100</v>
      </c>
      <c r="L60" s="139">
        <f t="shared" si="0"/>
        <v>2790</v>
      </c>
      <c r="M60" s="138">
        <f t="shared" si="0"/>
        <v>2790</v>
      </c>
      <c r="N60" s="138">
        <f t="shared" si="0"/>
        <v>2790</v>
      </c>
      <c r="O60" s="139">
        <f t="shared" si="0"/>
        <v>2790</v>
      </c>
      <c r="P60" s="140">
        <f t="shared" si="0"/>
        <v>2790</v>
      </c>
      <c r="Q60" s="16" t="str">
        <f t="shared" si="0"/>
        <v>х</v>
      </c>
      <c r="R60" s="17" t="s">
        <v>16</v>
      </c>
      <c r="S60" s="16" t="s">
        <v>16</v>
      </c>
      <c r="T60" s="16" t="s">
        <v>16</v>
      </c>
      <c r="U60" s="16" t="s">
        <v>16</v>
      </c>
      <c r="V60" s="16" t="s">
        <v>16</v>
      </c>
      <c r="W60" s="16" t="s">
        <v>16</v>
      </c>
    </row>
    <row r="61" spans="1:23" ht="15">
      <c r="A61" s="2"/>
      <c r="B61" s="348" t="s">
        <v>36</v>
      </c>
      <c r="C61" s="349"/>
      <c r="D61" s="349"/>
      <c r="E61" s="349"/>
      <c r="F61" s="349"/>
      <c r="G61" s="349"/>
      <c r="H61" s="349"/>
      <c r="I61" s="349"/>
      <c r="J61" s="349"/>
      <c r="K61" s="35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ht="15">
      <c r="A62" s="8"/>
      <c r="B62" s="351"/>
      <c r="C62" s="352"/>
      <c r="D62" s="352"/>
      <c r="E62" s="352"/>
      <c r="F62" s="352"/>
      <c r="G62" s="352"/>
      <c r="H62" s="352"/>
      <c r="I62" s="352"/>
      <c r="J62" s="352"/>
      <c r="K62" s="353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0"/>
    </row>
    <row r="63" spans="1:23" ht="15">
      <c r="A63" s="268" t="s">
        <v>37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3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ht="8.25" customHeight="1">
      <c r="A64" s="270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6"/>
      <c r="N64" s="6"/>
      <c r="O64" s="6"/>
      <c r="P64" s="6"/>
      <c r="Q64" s="6"/>
      <c r="R64" s="6"/>
      <c r="S64" s="6"/>
      <c r="T64" s="6"/>
      <c r="U64" s="6"/>
      <c r="V64" s="6"/>
      <c r="W64" s="7"/>
    </row>
    <row r="65" spans="1:23" ht="16.5" customHeight="1">
      <c r="A65" s="272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9"/>
      <c r="N65" s="9"/>
      <c r="O65" s="9"/>
      <c r="P65" s="9"/>
      <c r="Q65" s="9"/>
      <c r="R65" s="9"/>
      <c r="S65" s="9"/>
      <c r="T65" s="9"/>
      <c r="U65" s="9"/>
      <c r="V65" s="9"/>
      <c r="W65" s="10"/>
    </row>
    <row r="66" spans="1:23" ht="15">
      <c r="A66" s="268" t="s">
        <v>123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ht="15">
      <c r="A67" s="270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6"/>
      <c r="N67" s="6"/>
      <c r="O67" s="6"/>
      <c r="P67" s="6"/>
      <c r="Q67" s="6"/>
      <c r="R67" s="6"/>
      <c r="S67" s="6"/>
      <c r="T67" s="6"/>
      <c r="U67" s="6"/>
      <c r="V67" s="6"/>
      <c r="W67" s="7"/>
    </row>
    <row r="68" spans="1:23" ht="9" customHeight="1">
      <c r="A68" s="270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6"/>
      <c r="N68" s="6"/>
      <c r="O68" s="6"/>
      <c r="P68" s="6"/>
      <c r="Q68" s="6"/>
      <c r="R68" s="6"/>
      <c r="S68" s="6"/>
      <c r="T68" s="6"/>
      <c r="U68" s="6"/>
      <c r="V68" s="6"/>
      <c r="W68" s="7"/>
    </row>
    <row r="69" spans="1:23" ht="15" customHeight="1">
      <c r="A69" s="2" t="s">
        <v>20</v>
      </c>
      <c r="B69" s="215" t="s">
        <v>124</v>
      </c>
      <c r="C69" s="216"/>
      <c r="D69" s="216"/>
      <c r="E69" s="216"/>
      <c r="F69" s="217"/>
      <c r="G69" s="295" t="s">
        <v>39</v>
      </c>
      <c r="H69" s="2"/>
      <c r="I69" s="2"/>
      <c r="J69" s="2"/>
      <c r="K69" s="11"/>
      <c r="L69" s="3"/>
      <c r="M69" s="2"/>
      <c r="N69" s="11"/>
      <c r="O69" s="4"/>
      <c r="P69" s="11"/>
      <c r="Q69" s="4"/>
      <c r="R69" s="4"/>
      <c r="S69" s="4"/>
      <c r="T69" s="4"/>
      <c r="U69" s="4"/>
      <c r="V69" s="4"/>
      <c r="W69" s="4"/>
    </row>
    <row r="70" spans="1:23" ht="15">
      <c r="A70" s="5"/>
      <c r="B70" s="218"/>
      <c r="C70" s="219"/>
      <c r="D70" s="219"/>
      <c r="E70" s="219"/>
      <c r="F70" s="220"/>
      <c r="G70" s="281"/>
      <c r="H70" s="5" t="s">
        <v>16</v>
      </c>
      <c r="I70" s="5" t="s">
        <v>16</v>
      </c>
      <c r="J70" s="5" t="s">
        <v>16</v>
      </c>
      <c r="K70" s="5" t="s">
        <v>16</v>
      </c>
      <c r="L70" s="5" t="s">
        <v>16</v>
      </c>
      <c r="M70" s="5" t="s">
        <v>16</v>
      </c>
      <c r="N70" s="5" t="s">
        <v>16</v>
      </c>
      <c r="O70" s="5" t="s">
        <v>16</v>
      </c>
      <c r="P70" s="12" t="s">
        <v>16</v>
      </c>
      <c r="Q70" s="7">
        <v>100</v>
      </c>
      <c r="R70" s="7">
        <v>100</v>
      </c>
      <c r="S70" s="7">
        <v>100</v>
      </c>
      <c r="T70" s="7">
        <v>100</v>
      </c>
      <c r="U70" s="7">
        <v>100</v>
      </c>
      <c r="V70" s="7">
        <v>100</v>
      </c>
      <c r="W70" s="7">
        <v>100</v>
      </c>
    </row>
    <row r="71" spans="1:23" ht="30" customHeight="1">
      <c r="A71" s="8"/>
      <c r="B71" s="221"/>
      <c r="C71" s="222"/>
      <c r="D71" s="222"/>
      <c r="E71" s="222"/>
      <c r="F71" s="223"/>
      <c r="G71" s="282"/>
      <c r="H71" s="8"/>
      <c r="I71" s="8"/>
      <c r="J71" s="8"/>
      <c r="K71" s="13"/>
      <c r="L71" s="9"/>
      <c r="M71" s="8"/>
      <c r="N71" s="13"/>
      <c r="O71" s="10"/>
      <c r="P71" s="13"/>
      <c r="Q71" s="10"/>
      <c r="R71" s="10"/>
      <c r="S71" s="10"/>
      <c r="T71" s="10"/>
      <c r="U71" s="10"/>
      <c r="V71" s="10"/>
      <c r="W71" s="10"/>
    </row>
    <row r="72" spans="1:23" ht="15">
      <c r="A72" s="11"/>
      <c r="B72" s="215" t="s">
        <v>38</v>
      </c>
      <c r="C72" s="216"/>
      <c r="D72" s="216"/>
      <c r="E72" s="216"/>
      <c r="F72" s="217"/>
      <c r="G72" s="308" t="s">
        <v>39</v>
      </c>
      <c r="H72" s="2"/>
      <c r="I72" s="2"/>
      <c r="J72" s="2"/>
      <c r="K72" s="11"/>
      <c r="L72" s="2"/>
      <c r="M72" s="2"/>
      <c r="N72" s="2"/>
      <c r="O72" s="11"/>
      <c r="P72" s="11"/>
      <c r="Q72" s="4"/>
      <c r="R72" s="4"/>
      <c r="S72" s="4"/>
      <c r="T72" s="4"/>
      <c r="U72" s="4"/>
      <c r="V72" s="4"/>
      <c r="W72" s="4"/>
    </row>
    <row r="73" spans="1:23" ht="16.5" customHeight="1">
      <c r="A73" s="12" t="s">
        <v>21</v>
      </c>
      <c r="B73" s="218"/>
      <c r="C73" s="219"/>
      <c r="D73" s="219"/>
      <c r="E73" s="219"/>
      <c r="F73" s="220"/>
      <c r="G73" s="309"/>
      <c r="H73" s="5" t="s">
        <v>16</v>
      </c>
      <c r="I73" s="5" t="s">
        <v>16</v>
      </c>
      <c r="J73" s="5" t="s">
        <v>16</v>
      </c>
      <c r="K73" s="5" t="s">
        <v>16</v>
      </c>
      <c r="L73" s="5" t="s">
        <v>16</v>
      </c>
      <c r="M73" s="5" t="s">
        <v>16</v>
      </c>
      <c r="N73" s="5" t="s">
        <v>16</v>
      </c>
      <c r="O73" s="5" t="s">
        <v>16</v>
      </c>
      <c r="P73" s="12" t="s">
        <v>16</v>
      </c>
      <c r="Q73" s="7">
        <v>39.48</v>
      </c>
      <c r="R73" s="7">
        <v>40</v>
      </c>
      <c r="S73" s="7">
        <v>40</v>
      </c>
      <c r="T73" s="7">
        <v>40</v>
      </c>
      <c r="U73" s="7">
        <v>40</v>
      </c>
      <c r="V73" s="7">
        <v>40</v>
      </c>
      <c r="W73" s="7">
        <v>40</v>
      </c>
    </row>
    <row r="74" spans="1:23" ht="16.5" customHeight="1">
      <c r="A74" s="13"/>
      <c r="B74" s="221"/>
      <c r="C74" s="222"/>
      <c r="D74" s="222"/>
      <c r="E74" s="222"/>
      <c r="F74" s="223"/>
      <c r="G74" s="310"/>
      <c r="H74" s="8"/>
      <c r="I74" s="8"/>
      <c r="J74" s="8"/>
      <c r="K74" s="13"/>
      <c r="L74" s="8"/>
      <c r="M74" s="8"/>
      <c r="N74" s="8"/>
      <c r="O74" s="13"/>
      <c r="P74" s="13"/>
      <c r="Q74" s="10"/>
      <c r="R74" s="10"/>
      <c r="S74" s="10"/>
      <c r="T74" s="10"/>
      <c r="U74" s="10"/>
      <c r="V74" s="10"/>
      <c r="W74" s="10"/>
    </row>
    <row r="75" spans="1:23" ht="16.5" customHeight="1">
      <c r="A75" s="2" t="s">
        <v>23</v>
      </c>
      <c r="B75" s="200" t="s">
        <v>40</v>
      </c>
      <c r="C75" s="201"/>
      <c r="D75" s="201"/>
      <c r="E75" s="201"/>
      <c r="F75" s="202"/>
      <c r="G75" s="305" t="s">
        <v>118</v>
      </c>
      <c r="H75" s="295" t="s">
        <v>22</v>
      </c>
      <c r="I75" s="2">
        <f>J75+K75+L75+M75+N75+O75+P75</f>
        <v>62712.97200000001</v>
      </c>
      <c r="J75" s="2">
        <v>5808.943</v>
      </c>
      <c r="K75" s="2">
        <v>9631.714</v>
      </c>
      <c r="L75" s="2">
        <v>9454.463</v>
      </c>
      <c r="M75" s="2">
        <v>9454.463</v>
      </c>
      <c r="N75" s="2">
        <v>9454.463</v>
      </c>
      <c r="O75" s="2">
        <v>9454.463</v>
      </c>
      <c r="P75" s="2">
        <v>9454.463</v>
      </c>
      <c r="Q75" s="2" t="s">
        <v>16</v>
      </c>
      <c r="R75" s="2" t="s">
        <v>16</v>
      </c>
      <c r="S75" s="2" t="s">
        <v>16</v>
      </c>
      <c r="T75" s="2" t="s">
        <v>16</v>
      </c>
      <c r="U75" s="2" t="s">
        <v>16</v>
      </c>
      <c r="V75" s="2" t="s">
        <v>16</v>
      </c>
      <c r="W75" s="11" t="s">
        <v>16</v>
      </c>
    </row>
    <row r="76" spans="1:23" ht="16.5" customHeight="1">
      <c r="A76" s="5"/>
      <c r="B76" s="210"/>
      <c r="C76" s="211"/>
      <c r="D76" s="211"/>
      <c r="E76" s="211"/>
      <c r="F76" s="212"/>
      <c r="G76" s="306"/>
      <c r="H76" s="281"/>
      <c r="I76" s="5"/>
      <c r="J76" s="5"/>
      <c r="K76" s="5"/>
      <c r="L76" s="5"/>
      <c r="M76" s="12"/>
      <c r="N76" s="7"/>
      <c r="O76" s="7"/>
      <c r="P76" s="12"/>
      <c r="Q76" s="7"/>
      <c r="R76" s="7"/>
      <c r="S76" s="7"/>
      <c r="T76" s="7"/>
      <c r="U76" s="7"/>
      <c r="V76" s="7"/>
      <c r="W76" s="7"/>
    </row>
    <row r="77" spans="1:23" ht="16.5" customHeight="1">
      <c r="A77" s="5"/>
      <c r="B77" s="210"/>
      <c r="C77" s="211"/>
      <c r="D77" s="211"/>
      <c r="E77" s="211"/>
      <c r="F77" s="212"/>
      <c r="G77" s="306"/>
      <c r="H77" s="5"/>
      <c r="I77" s="5"/>
      <c r="J77" s="5"/>
      <c r="K77" s="5"/>
      <c r="L77" s="5"/>
      <c r="M77" s="12"/>
      <c r="N77" s="7"/>
      <c r="O77" s="7"/>
      <c r="P77" s="12"/>
      <c r="Q77" s="7"/>
      <c r="R77" s="7"/>
      <c r="S77" s="7"/>
      <c r="T77" s="7"/>
      <c r="U77" s="7"/>
      <c r="V77" s="7"/>
      <c r="W77" s="7"/>
    </row>
    <row r="78" spans="1:23" ht="16.5" customHeight="1">
      <c r="A78" s="5"/>
      <c r="B78" s="210"/>
      <c r="C78" s="211"/>
      <c r="D78" s="211"/>
      <c r="E78" s="211"/>
      <c r="F78" s="212"/>
      <c r="G78" s="306"/>
      <c r="H78" s="5"/>
      <c r="I78" s="5"/>
      <c r="J78" s="5"/>
      <c r="K78" s="5"/>
      <c r="L78" s="5"/>
      <c r="M78" s="12"/>
      <c r="N78" s="7"/>
      <c r="O78" s="7"/>
      <c r="P78" s="12"/>
      <c r="Q78" s="7"/>
      <c r="R78" s="7"/>
      <c r="S78" s="7"/>
      <c r="T78" s="7"/>
      <c r="U78" s="7"/>
      <c r="V78" s="7"/>
      <c r="W78" s="7"/>
    </row>
    <row r="79" spans="1:23" ht="13.5" customHeight="1">
      <c r="A79" s="5"/>
      <c r="B79" s="210"/>
      <c r="C79" s="211"/>
      <c r="D79" s="211"/>
      <c r="E79" s="211"/>
      <c r="F79" s="212"/>
      <c r="G79" s="306"/>
      <c r="H79" s="5"/>
      <c r="I79" s="5"/>
      <c r="J79" s="5"/>
      <c r="K79" s="5"/>
      <c r="L79" s="5"/>
      <c r="M79" s="12"/>
      <c r="N79" s="7"/>
      <c r="O79" s="7"/>
      <c r="P79" s="12"/>
      <c r="Q79" s="7"/>
      <c r="R79" s="7"/>
      <c r="S79" s="7"/>
      <c r="T79" s="7"/>
      <c r="U79" s="7"/>
      <c r="V79" s="7"/>
      <c r="W79" s="7"/>
    </row>
    <row r="80" spans="1:23" ht="16.5" customHeight="1" hidden="1">
      <c r="A80" s="5"/>
      <c r="B80" s="210"/>
      <c r="C80" s="211"/>
      <c r="D80" s="211"/>
      <c r="E80" s="211"/>
      <c r="F80" s="212"/>
      <c r="G80" s="306"/>
      <c r="H80" s="5"/>
      <c r="I80" s="5"/>
      <c r="J80" s="5"/>
      <c r="K80" s="5"/>
      <c r="L80" s="5"/>
      <c r="M80" s="12"/>
      <c r="N80" s="7"/>
      <c r="O80" s="7"/>
      <c r="P80" s="12"/>
      <c r="Q80" s="7"/>
      <c r="R80" s="7"/>
      <c r="S80" s="7"/>
      <c r="T80" s="7"/>
      <c r="U80" s="7"/>
      <c r="V80" s="7"/>
      <c r="W80" s="7"/>
    </row>
    <row r="81" spans="1:23" ht="24.75" customHeight="1" hidden="1">
      <c r="A81" s="8"/>
      <c r="B81" s="203"/>
      <c r="C81" s="204"/>
      <c r="D81" s="204"/>
      <c r="E81" s="204"/>
      <c r="F81" s="205"/>
      <c r="G81" s="307"/>
      <c r="H81" s="8"/>
      <c r="I81" s="8"/>
      <c r="J81" s="8"/>
      <c r="K81" s="8"/>
      <c r="L81" s="8"/>
      <c r="M81" s="13"/>
      <c r="N81" s="10"/>
      <c r="O81" s="10"/>
      <c r="P81" s="13"/>
      <c r="Q81" s="10"/>
      <c r="R81" s="10"/>
      <c r="S81" s="10"/>
      <c r="T81" s="10"/>
      <c r="U81" s="10"/>
      <c r="V81" s="10"/>
      <c r="W81" s="10"/>
    </row>
    <row r="82" spans="1:23" ht="16.5" customHeight="1">
      <c r="A82" s="11" t="s">
        <v>41</v>
      </c>
      <c r="B82" s="200" t="s">
        <v>42</v>
      </c>
      <c r="C82" s="201"/>
      <c r="D82" s="201"/>
      <c r="E82" s="201"/>
      <c r="F82" s="202"/>
      <c r="G82" s="305" t="s">
        <v>39</v>
      </c>
      <c r="H82" s="295" t="s">
        <v>22</v>
      </c>
      <c r="I82" s="304">
        <f>J82+K82+L82+M82+N82+O82+P82</f>
        <v>70960.11600000001</v>
      </c>
      <c r="J82" s="208">
        <v>9673.836</v>
      </c>
      <c r="K82" s="208">
        <v>11142.96</v>
      </c>
      <c r="L82" s="208">
        <v>10028.664</v>
      </c>
      <c r="M82" s="208">
        <v>10028.664</v>
      </c>
      <c r="N82" s="208">
        <v>10028.664</v>
      </c>
      <c r="O82" s="208">
        <v>10028.664</v>
      </c>
      <c r="P82" s="208">
        <v>10028.664</v>
      </c>
      <c r="Q82" s="3" t="s">
        <v>16</v>
      </c>
      <c r="R82" s="11" t="s">
        <v>16</v>
      </c>
      <c r="S82" s="3" t="s">
        <v>16</v>
      </c>
      <c r="T82" s="11" t="s">
        <v>16</v>
      </c>
      <c r="U82" s="3" t="s">
        <v>16</v>
      </c>
      <c r="V82" s="11" t="s">
        <v>16</v>
      </c>
      <c r="W82" s="11" t="s">
        <v>16</v>
      </c>
    </row>
    <row r="83" spans="1:23" ht="28.5" customHeight="1">
      <c r="A83" s="13"/>
      <c r="B83" s="203"/>
      <c r="C83" s="204"/>
      <c r="D83" s="204"/>
      <c r="E83" s="204"/>
      <c r="F83" s="205"/>
      <c r="G83" s="306"/>
      <c r="H83" s="282"/>
      <c r="I83" s="209"/>
      <c r="J83" s="209"/>
      <c r="K83" s="209"/>
      <c r="L83" s="209"/>
      <c r="M83" s="209"/>
      <c r="N83" s="209"/>
      <c r="O83" s="209"/>
      <c r="P83" s="209"/>
      <c r="Q83" s="9"/>
      <c r="R83" s="13"/>
      <c r="S83" s="9"/>
      <c r="T83" s="13"/>
      <c r="U83" s="9"/>
      <c r="V83" s="13"/>
      <c r="W83" s="13"/>
    </row>
    <row r="84" spans="1:23" ht="16.5" customHeight="1">
      <c r="A84" s="11" t="s">
        <v>43</v>
      </c>
      <c r="B84" s="200" t="s">
        <v>44</v>
      </c>
      <c r="C84" s="201"/>
      <c r="D84" s="201"/>
      <c r="E84" s="201"/>
      <c r="F84" s="202"/>
      <c r="G84" s="307"/>
      <c r="H84" s="295" t="s">
        <v>22</v>
      </c>
      <c r="I84" s="304">
        <f>J84+K84+L84+M84+N84+O84+P84</f>
        <v>5664.678999999999</v>
      </c>
      <c r="J84" s="208">
        <v>749.714</v>
      </c>
      <c r="K84" s="208">
        <v>893.63</v>
      </c>
      <c r="L84" s="304">
        <v>804.267</v>
      </c>
      <c r="M84" s="304">
        <v>804.267</v>
      </c>
      <c r="N84" s="304">
        <v>804.267</v>
      </c>
      <c r="O84" s="304">
        <v>804.267</v>
      </c>
      <c r="P84" s="304">
        <v>804.267</v>
      </c>
      <c r="Q84" s="3" t="s">
        <v>16</v>
      </c>
      <c r="R84" s="11" t="s">
        <v>16</v>
      </c>
      <c r="S84" s="3" t="s">
        <v>16</v>
      </c>
      <c r="T84" s="11" t="s">
        <v>16</v>
      </c>
      <c r="U84" s="3" t="s">
        <v>16</v>
      </c>
      <c r="V84" s="11" t="s">
        <v>16</v>
      </c>
      <c r="W84" s="11" t="s">
        <v>16</v>
      </c>
    </row>
    <row r="85" spans="1:23" ht="28.5" customHeight="1">
      <c r="A85" s="13"/>
      <c r="B85" s="203"/>
      <c r="C85" s="204"/>
      <c r="D85" s="204"/>
      <c r="E85" s="204"/>
      <c r="F85" s="205"/>
      <c r="G85" s="308" t="s">
        <v>39</v>
      </c>
      <c r="H85" s="282"/>
      <c r="I85" s="209"/>
      <c r="J85" s="209"/>
      <c r="K85" s="209"/>
      <c r="L85" s="303"/>
      <c r="M85" s="303"/>
      <c r="N85" s="303"/>
      <c r="O85" s="303"/>
      <c r="P85" s="303"/>
      <c r="Q85" s="9"/>
      <c r="R85" s="13"/>
      <c r="S85" s="9"/>
      <c r="T85" s="13"/>
      <c r="U85" s="9"/>
      <c r="V85" s="13"/>
      <c r="W85" s="13"/>
    </row>
    <row r="86" spans="1:23" ht="15" customHeight="1" hidden="1">
      <c r="A86" s="5"/>
      <c r="B86" s="6"/>
      <c r="C86" s="6"/>
      <c r="D86" s="6"/>
      <c r="E86" s="6"/>
      <c r="F86" s="6"/>
      <c r="G86" s="309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" customHeight="1" hidden="1">
      <c r="A87" s="5"/>
      <c r="B87" s="6"/>
      <c r="C87" s="6"/>
      <c r="D87" s="6"/>
      <c r="E87" s="6"/>
      <c r="F87" s="6"/>
      <c r="G87" s="310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" customHeight="1" hidden="1">
      <c r="A88" s="5"/>
      <c r="B88" s="6"/>
      <c r="C88" s="6"/>
      <c r="D88" s="6"/>
      <c r="E88" s="6"/>
      <c r="F88" s="6"/>
      <c r="G88" s="308" t="s">
        <v>39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4.25" customHeight="1" hidden="1">
      <c r="A89" s="5"/>
      <c r="B89" s="6"/>
      <c r="C89" s="6"/>
      <c r="D89" s="6"/>
      <c r="E89" s="6"/>
      <c r="F89" s="6"/>
      <c r="G89" s="309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 customHeight="1" hidden="1">
      <c r="A90" s="5"/>
      <c r="B90" s="6"/>
      <c r="C90" s="6"/>
      <c r="D90" s="6"/>
      <c r="E90" s="6"/>
      <c r="F90" s="6"/>
      <c r="G90" s="310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" customHeight="1" hidden="1">
      <c r="A91" s="5"/>
      <c r="B91" s="6"/>
      <c r="C91" s="6"/>
      <c r="D91" s="6"/>
      <c r="E91" s="6"/>
      <c r="F91" s="6"/>
      <c r="G91" s="308" t="s">
        <v>39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" customHeight="1" hidden="1">
      <c r="A92" s="5"/>
      <c r="B92" s="6"/>
      <c r="C92" s="6"/>
      <c r="D92" s="6"/>
      <c r="E92" s="6"/>
      <c r="F92" s="6"/>
      <c r="G92" s="309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.5" customHeight="1">
      <c r="A93" s="6"/>
      <c r="B93" s="68"/>
      <c r="C93" s="68"/>
      <c r="D93" s="68"/>
      <c r="E93" s="68"/>
      <c r="F93" s="68"/>
      <c r="G93" s="310"/>
      <c r="H93" s="68"/>
      <c r="I93" s="73"/>
      <c r="J93" s="73"/>
      <c r="K93" s="73"/>
      <c r="L93" s="74"/>
      <c r="M93" s="74"/>
      <c r="N93" s="74"/>
      <c r="O93" s="74"/>
      <c r="P93" s="74"/>
      <c r="Q93" s="6"/>
      <c r="R93" s="6"/>
      <c r="S93" s="6"/>
      <c r="T93" s="6"/>
      <c r="U93" s="6"/>
      <c r="V93" s="6"/>
      <c r="W93" s="6"/>
    </row>
    <row r="94" spans="1:23" ht="23.25" customHeight="1" hidden="1">
      <c r="A94" s="73"/>
      <c r="B94" s="68"/>
      <c r="C94" s="68"/>
      <c r="D94" s="68"/>
      <c r="E94" s="68"/>
      <c r="F94" s="68"/>
      <c r="G94" s="308" t="s">
        <v>39</v>
      </c>
      <c r="H94" s="72"/>
      <c r="I94" s="73"/>
      <c r="J94" s="73"/>
      <c r="K94" s="73"/>
      <c r="L94" s="74"/>
      <c r="M94" s="74"/>
      <c r="N94" s="74"/>
      <c r="O94" s="74"/>
      <c r="P94" s="74"/>
      <c r="Q94" s="6"/>
      <c r="R94" s="6"/>
      <c r="S94" s="6"/>
      <c r="T94" s="6"/>
      <c r="U94" s="6"/>
      <c r="V94" s="6"/>
      <c r="W94" s="6"/>
    </row>
    <row r="95" spans="1:23" ht="15" customHeight="1">
      <c r="A95" s="12" t="s">
        <v>23</v>
      </c>
      <c r="B95" s="210" t="s">
        <v>45</v>
      </c>
      <c r="C95" s="211"/>
      <c r="D95" s="211"/>
      <c r="E95" s="211"/>
      <c r="F95" s="212"/>
      <c r="G95" s="309"/>
      <c r="H95" s="281" t="s">
        <v>22</v>
      </c>
      <c r="I95" s="283">
        <f>J95+K95+L95+M95+N95+O95+P95</f>
        <v>20103.4</v>
      </c>
      <c r="J95" s="302">
        <v>1427.4</v>
      </c>
      <c r="K95" s="302">
        <v>3146</v>
      </c>
      <c r="L95" s="283">
        <v>3106</v>
      </c>
      <c r="M95" s="283">
        <v>3106</v>
      </c>
      <c r="N95" s="283">
        <v>3106</v>
      </c>
      <c r="O95" s="283">
        <v>3106</v>
      </c>
      <c r="P95" s="283">
        <v>3106</v>
      </c>
      <c r="Q95" s="6" t="s">
        <v>16</v>
      </c>
      <c r="R95" s="12" t="s">
        <v>16</v>
      </c>
      <c r="S95" s="6" t="s">
        <v>16</v>
      </c>
      <c r="T95" s="12" t="s">
        <v>16</v>
      </c>
      <c r="U95" s="6" t="s">
        <v>16</v>
      </c>
      <c r="V95" s="12" t="s">
        <v>16</v>
      </c>
      <c r="W95" s="12" t="s">
        <v>16</v>
      </c>
    </row>
    <row r="96" spans="1:23" ht="34.5" customHeight="1">
      <c r="A96" s="13"/>
      <c r="B96" s="203"/>
      <c r="C96" s="204"/>
      <c r="D96" s="204"/>
      <c r="E96" s="204"/>
      <c r="F96" s="205"/>
      <c r="G96" s="310"/>
      <c r="H96" s="282"/>
      <c r="I96" s="209"/>
      <c r="J96" s="209"/>
      <c r="K96" s="209"/>
      <c r="L96" s="303"/>
      <c r="M96" s="303"/>
      <c r="N96" s="303"/>
      <c r="O96" s="303"/>
      <c r="P96" s="303"/>
      <c r="Q96" s="9"/>
      <c r="R96" s="13"/>
      <c r="S96" s="9"/>
      <c r="T96" s="13"/>
      <c r="U96" s="9"/>
      <c r="V96" s="13"/>
      <c r="W96" s="13"/>
    </row>
    <row r="97" spans="1:23" ht="15">
      <c r="A97" s="2"/>
      <c r="B97" s="200" t="s">
        <v>24</v>
      </c>
      <c r="C97" s="201"/>
      <c r="D97" s="201"/>
      <c r="E97" s="201"/>
      <c r="F97" s="202"/>
      <c r="G97" s="3"/>
      <c r="H97" s="27"/>
      <c r="I97" s="312">
        <f>J97+K97+L97+M97+N97+O97+P97</f>
        <v>159441.167</v>
      </c>
      <c r="J97" s="190">
        <f aca="true" t="shared" si="1" ref="J97:P97">J75+J82+J84+J95</f>
        <v>17659.893</v>
      </c>
      <c r="K97" s="190">
        <f t="shared" si="1"/>
        <v>24814.304</v>
      </c>
      <c r="L97" s="312">
        <f t="shared" si="1"/>
        <v>23393.394</v>
      </c>
      <c r="M97" s="312">
        <f t="shared" si="1"/>
        <v>23393.394</v>
      </c>
      <c r="N97" s="312">
        <f>N75+N82+N84+N95</f>
        <v>23393.394</v>
      </c>
      <c r="O97" s="312">
        <f t="shared" si="1"/>
        <v>23393.394</v>
      </c>
      <c r="P97" s="312">
        <f t="shared" si="1"/>
        <v>23393.394</v>
      </c>
      <c r="Q97" s="4"/>
      <c r="R97" s="3"/>
      <c r="S97" s="11"/>
      <c r="T97" s="3"/>
      <c r="U97" s="11"/>
      <c r="V97" s="4"/>
      <c r="W97" s="4"/>
    </row>
    <row r="98" spans="1:23" ht="15">
      <c r="A98" s="5"/>
      <c r="B98" s="210"/>
      <c r="C98" s="211"/>
      <c r="D98" s="211"/>
      <c r="E98" s="211"/>
      <c r="F98" s="212"/>
      <c r="G98" s="6"/>
      <c r="H98" s="5"/>
      <c r="I98" s="191"/>
      <c r="J98" s="191"/>
      <c r="K98" s="191"/>
      <c r="L98" s="313"/>
      <c r="M98" s="313"/>
      <c r="N98" s="313"/>
      <c r="O98" s="313"/>
      <c r="P98" s="313"/>
      <c r="Q98" s="7"/>
      <c r="R98" s="6"/>
      <c r="S98" s="12"/>
      <c r="T98" s="6"/>
      <c r="U98" s="12"/>
      <c r="V98" s="7"/>
      <c r="W98" s="7"/>
    </row>
    <row r="99" spans="1:23" ht="15" customHeight="1">
      <c r="A99" s="2"/>
      <c r="B99" s="192" t="s">
        <v>25</v>
      </c>
      <c r="C99" s="193"/>
      <c r="D99" s="193"/>
      <c r="E99" s="193"/>
      <c r="F99" s="194"/>
      <c r="G99" s="130"/>
      <c r="H99" s="131"/>
      <c r="I99" s="274">
        <f>J99+K99+L99+M99+N99+O99+P99</f>
        <v>159441.167</v>
      </c>
      <c r="J99" s="198">
        <f aca="true" t="shared" si="2" ref="J99:P99">J97</f>
        <v>17659.893</v>
      </c>
      <c r="K99" s="198">
        <f t="shared" si="2"/>
        <v>24814.304</v>
      </c>
      <c r="L99" s="277">
        <f t="shared" si="2"/>
        <v>23393.394</v>
      </c>
      <c r="M99" s="277">
        <f t="shared" si="2"/>
        <v>23393.394</v>
      </c>
      <c r="N99" s="277">
        <f t="shared" si="2"/>
        <v>23393.394</v>
      </c>
      <c r="O99" s="277">
        <f t="shared" si="2"/>
        <v>23393.394</v>
      </c>
      <c r="P99" s="279">
        <f t="shared" si="2"/>
        <v>23393.394</v>
      </c>
      <c r="Q99" s="2"/>
      <c r="R99" s="2"/>
      <c r="S99" s="2"/>
      <c r="T99" s="11"/>
      <c r="U99" s="4"/>
      <c r="V99" s="4"/>
      <c r="W99" s="4"/>
    </row>
    <row r="100" spans="1:23" ht="15.75">
      <c r="A100" s="5"/>
      <c r="B100" s="314"/>
      <c r="C100" s="315"/>
      <c r="D100" s="315"/>
      <c r="E100" s="315"/>
      <c r="F100" s="275"/>
      <c r="G100" s="134"/>
      <c r="H100" s="135"/>
      <c r="I100" s="275"/>
      <c r="J100" s="276"/>
      <c r="K100" s="276"/>
      <c r="L100" s="278"/>
      <c r="M100" s="278"/>
      <c r="N100" s="278"/>
      <c r="O100" s="278"/>
      <c r="P100" s="280"/>
      <c r="Q100" s="5"/>
      <c r="R100" s="5"/>
      <c r="S100" s="5"/>
      <c r="T100" s="12"/>
      <c r="U100" s="7"/>
      <c r="V100" s="7"/>
      <c r="W100" s="7"/>
    </row>
    <row r="101" spans="1:23" ht="15" hidden="1">
      <c r="A101" s="3"/>
      <c r="B101" s="311"/>
      <c r="C101" s="311"/>
      <c r="D101" s="311"/>
      <c r="E101" s="311"/>
      <c r="F101" s="311"/>
      <c r="G101" s="3"/>
      <c r="H101" s="3"/>
      <c r="I101" s="78"/>
      <c r="J101" s="79"/>
      <c r="K101" s="79"/>
      <c r="L101" s="78"/>
      <c r="M101" s="78"/>
      <c r="N101" s="80"/>
      <c r="O101" s="80"/>
      <c r="P101" s="80"/>
      <c r="Q101" s="3"/>
      <c r="R101" s="3"/>
      <c r="S101" s="3"/>
      <c r="T101" s="3"/>
      <c r="U101" s="3"/>
      <c r="V101" s="3"/>
      <c r="W101" s="3"/>
    </row>
    <row r="102" spans="1:23" ht="25.5" customHeight="1" hidden="1">
      <c r="A102" s="6"/>
      <c r="B102" s="236"/>
      <c r="C102" s="236"/>
      <c r="D102" s="236"/>
      <c r="E102" s="236"/>
      <c r="F102" s="236"/>
      <c r="G102" s="6"/>
      <c r="H102" s="6"/>
      <c r="I102" s="74"/>
      <c r="J102" s="73"/>
      <c r="K102" s="73"/>
      <c r="L102" s="74"/>
      <c r="M102" s="74"/>
      <c r="N102" s="74"/>
      <c r="O102" s="74"/>
      <c r="P102" s="74"/>
      <c r="Q102" s="6"/>
      <c r="R102" s="6"/>
      <c r="S102" s="6"/>
      <c r="T102" s="6"/>
      <c r="U102" s="6"/>
      <c r="V102" s="6"/>
      <c r="W102" s="6"/>
    </row>
    <row r="103" spans="1:23" ht="15">
      <c r="A103" s="2"/>
      <c r="B103" s="348" t="s">
        <v>46</v>
      </c>
      <c r="C103" s="349"/>
      <c r="D103" s="349"/>
      <c r="E103" s="349"/>
      <c r="F103" s="349"/>
      <c r="G103" s="349"/>
      <c r="H103" s="349"/>
      <c r="I103" s="349"/>
      <c r="J103" s="349"/>
      <c r="K103" s="35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</row>
    <row r="104" spans="1:23" ht="15">
      <c r="A104" s="8"/>
      <c r="B104" s="351"/>
      <c r="C104" s="352"/>
      <c r="D104" s="352"/>
      <c r="E104" s="352"/>
      <c r="F104" s="352"/>
      <c r="G104" s="352"/>
      <c r="H104" s="352"/>
      <c r="I104" s="352"/>
      <c r="J104" s="352"/>
      <c r="K104" s="353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0"/>
    </row>
    <row r="105" spans="1:23" ht="15">
      <c r="A105" s="237" t="s">
        <v>47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9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4"/>
    </row>
    <row r="106" spans="1:23" ht="10.5" customHeight="1">
      <c r="A106" s="240"/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2"/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7"/>
    </row>
    <row r="107" spans="1:23" ht="9" customHeight="1" hidden="1">
      <c r="A107" s="243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5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10"/>
    </row>
    <row r="108" spans="1:23" ht="15">
      <c r="A108" s="237" t="s">
        <v>48</v>
      </c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4"/>
    </row>
    <row r="109" spans="1:23" ht="15.75" customHeight="1" thickBot="1">
      <c r="A109" s="240"/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7"/>
    </row>
    <row r="110" spans="1:23" ht="15.75" hidden="1" thickBot="1">
      <c r="A110" s="243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10"/>
    </row>
    <row r="111" spans="1:23" ht="15">
      <c r="A111" s="82" t="s">
        <v>26</v>
      </c>
      <c r="B111" s="200" t="s">
        <v>125</v>
      </c>
      <c r="C111" s="201"/>
      <c r="D111" s="201"/>
      <c r="E111" s="201"/>
      <c r="F111" s="202"/>
      <c r="G111" s="11"/>
      <c r="H111" s="3" t="s">
        <v>16</v>
      </c>
      <c r="I111" s="63" t="s">
        <v>16</v>
      </c>
      <c r="J111" s="63" t="s">
        <v>16</v>
      </c>
      <c r="K111" s="63" t="s">
        <v>16</v>
      </c>
      <c r="L111" s="63" t="s">
        <v>16</v>
      </c>
      <c r="M111" s="63" t="s">
        <v>16</v>
      </c>
      <c r="N111" s="63" t="s">
        <v>16</v>
      </c>
      <c r="O111" s="63" t="s">
        <v>16</v>
      </c>
      <c r="P111" s="63" t="s">
        <v>16</v>
      </c>
      <c r="Q111" s="257">
        <v>1581</v>
      </c>
      <c r="R111" s="251">
        <v>1581</v>
      </c>
      <c r="S111" s="254">
        <v>1581</v>
      </c>
      <c r="T111" s="254">
        <v>1581</v>
      </c>
      <c r="U111" s="254">
        <v>1581</v>
      </c>
      <c r="V111" s="254">
        <v>1581</v>
      </c>
      <c r="W111" s="251">
        <v>1581</v>
      </c>
    </row>
    <row r="112" spans="1:23" ht="15">
      <c r="A112" s="83"/>
      <c r="B112" s="210"/>
      <c r="C112" s="211"/>
      <c r="D112" s="211"/>
      <c r="E112" s="211"/>
      <c r="F112" s="212"/>
      <c r="G112" s="249" t="s">
        <v>49</v>
      </c>
      <c r="H112" s="6"/>
      <c r="I112" s="64"/>
      <c r="J112" s="64"/>
      <c r="K112" s="64"/>
      <c r="L112" s="64"/>
      <c r="M112" s="64"/>
      <c r="N112" s="64"/>
      <c r="O112" s="64"/>
      <c r="P112" s="64"/>
      <c r="Q112" s="252"/>
      <c r="R112" s="252"/>
      <c r="S112" s="255"/>
      <c r="T112" s="255"/>
      <c r="U112" s="255"/>
      <c r="V112" s="255"/>
      <c r="W112" s="252"/>
    </row>
    <row r="113" spans="1:23" ht="15">
      <c r="A113" s="83"/>
      <c r="B113" s="210"/>
      <c r="C113" s="211"/>
      <c r="D113" s="211"/>
      <c r="E113" s="211"/>
      <c r="F113" s="212"/>
      <c r="G113" s="249"/>
      <c r="H113" s="6"/>
      <c r="I113" s="64"/>
      <c r="J113" s="64"/>
      <c r="K113" s="64"/>
      <c r="L113" s="64"/>
      <c r="M113" s="64"/>
      <c r="N113" s="64"/>
      <c r="O113" s="64"/>
      <c r="P113" s="64"/>
      <c r="Q113" s="252"/>
      <c r="R113" s="252"/>
      <c r="S113" s="255"/>
      <c r="T113" s="255"/>
      <c r="U113" s="255"/>
      <c r="V113" s="255"/>
      <c r="W113" s="252"/>
    </row>
    <row r="114" spans="1:23" ht="2.25" customHeight="1">
      <c r="A114" s="83"/>
      <c r="B114" s="210"/>
      <c r="C114" s="211"/>
      <c r="D114" s="211"/>
      <c r="E114" s="211"/>
      <c r="F114" s="212"/>
      <c r="G114" s="249"/>
      <c r="H114" s="6"/>
      <c r="I114" s="64"/>
      <c r="J114" s="64"/>
      <c r="K114" s="64"/>
      <c r="L114" s="64"/>
      <c r="M114" s="64"/>
      <c r="N114" s="64"/>
      <c r="O114" s="64"/>
      <c r="P114" s="64"/>
      <c r="Q114" s="252"/>
      <c r="R114" s="252"/>
      <c r="S114" s="255"/>
      <c r="T114" s="255"/>
      <c r="U114" s="255"/>
      <c r="V114" s="255"/>
      <c r="W114" s="252"/>
    </row>
    <row r="115" spans="1:23" ht="15" hidden="1">
      <c r="A115" s="83"/>
      <c r="B115" s="210"/>
      <c r="C115" s="211"/>
      <c r="D115" s="211"/>
      <c r="E115" s="211"/>
      <c r="F115" s="212"/>
      <c r="G115" s="191"/>
      <c r="H115" s="6"/>
      <c r="I115" s="64"/>
      <c r="J115" s="64"/>
      <c r="K115" s="64"/>
      <c r="L115" s="64"/>
      <c r="M115" s="64"/>
      <c r="N115" s="64"/>
      <c r="O115" s="64"/>
      <c r="P115" s="64"/>
      <c r="Q115" s="252"/>
      <c r="R115" s="252"/>
      <c r="S115" s="255"/>
      <c r="T115" s="255"/>
      <c r="U115" s="255"/>
      <c r="V115" s="255"/>
      <c r="W115" s="252"/>
    </row>
    <row r="116" spans="1:23" ht="15" hidden="1">
      <c r="A116" s="83"/>
      <c r="B116" s="210"/>
      <c r="C116" s="211"/>
      <c r="D116" s="211"/>
      <c r="E116" s="211"/>
      <c r="F116" s="212"/>
      <c r="G116" s="13"/>
      <c r="H116" s="6"/>
      <c r="I116" s="64"/>
      <c r="J116" s="64"/>
      <c r="K116" s="64"/>
      <c r="L116" s="64"/>
      <c r="M116" s="64"/>
      <c r="N116" s="64"/>
      <c r="O116" s="64"/>
      <c r="P116" s="64"/>
      <c r="Q116" s="252"/>
      <c r="R116" s="252"/>
      <c r="S116" s="255"/>
      <c r="T116" s="255"/>
      <c r="U116" s="255"/>
      <c r="V116" s="255"/>
      <c r="W116" s="252"/>
    </row>
    <row r="117" spans="1:23" ht="0.75" customHeight="1" hidden="1">
      <c r="A117" s="83"/>
      <c r="B117" s="210"/>
      <c r="C117" s="211"/>
      <c r="D117" s="211"/>
      <c r="E117" s="211"/>
      <c r="F117" s="212"/>
      <c r="G117" s="7"/>
      <c r="H117" s="6"/>
      <c r="I117" s="64"/>
      <c r="J117" s="64"/>
      <c r="K117" s="64"/>
      <c r="L117" s="64"/>
      <c r="M117" s="64"/>
      <c r="N117" s="64"/>
      <c r="O117" s="64"/>
      <c r="P117" s="64"/>
      <c r="Q117" s="252"/>
      <c r="R117" s="252"/>
      <c r="S117" s="255"/>
      <c r="T117" s="255"/>
      <c r="U117" s="255"/>
      <c r="V117" s="255"/>
      <c r="W117" s="252"/>
    </row>
    <row r="118" spans="1:23" ht="15" customHeight="1" hidden="1">
      <c r="A118" s="83"/>
      <c r="B118" s="210"/>
      <c r="C118" s="211"/>
      <c r="D118" s="211"/>
      <c r="E118" s="211"/>
      <c r="F118" s="212"/>
      <c r="G118" s="7"/>
      <c r="H118" s="6"/>
      <c r="I118" s="64"/>
      <c r="J118" s="64"/>
      <c r="K118" s="64"/>
      <c r="L118" s="64"/>
      <c r="M118" s="64"/>
      <c r="N118" s="64"/>
      <c r="O118" s="64"/>
      <c r="P118" s="64"/>
      <c r="Q118" s="252"/>
      <c r="R118" s="252"/>
      <c r="S118" s="255"/>
      <c r="T118" s="255"/>
      <c r="U118" s="255"/>
      <c r="V118" s="255"/>
      <c r="W118" s="252"/>
    </row>
    <row r="119" spans="1:23" ht="15" customHeight="1" hidden="1">
      <c r="A119" s="83"/>
      <c r="B119" s="210"/>
      <c r="C119" s="211"/>
      <c r="D119" s="211"/>
      <c r="E119" s="211"/>
      <c r="F119" s="212"/>
      <c r="G119" s="7"/>
      <c r="H119" s="6"/>
      <c r="I119" s="64"/>
      <c r="J119" s="64"/>
      <c r="K119" s="64"/>
      <c r="L119" s="64"/>
      <c r="M119" s="64"/>
      <c r="N119" s="64"/>
      <c r="O119" s="64"/>
      <c r="P119" s="64"/>
      <c r="Q119" s="252"/>
      <c r="R119" s="252"/>
      <c r="S119" s="255"/>
      <c r="T119" s="255"/>
      <c r="U119" s="255"/>
      <c r="V119" s="255"/>
      <c r="W119" s="252"/>
    </row>
    <row r="120" spans="1:23" ht="15" customHeight="1" hidden="1">
      <c r="A120" s="83"/>
      <c r="B120" s="210"/>
      <c r="C120" s="211"/>
      <c r="D120" s="211"/>
      <c r="E120" s="211"/>
      <c r="F120" s="212"/>
      <c r="G120" s="13"/>
      <c r="H120" s="9"/>
      <c r="I120" s="65"/>
      <c r="J120" s="65"/>
      <c r="K120" s="65"/>
      <c r="L120" s="65"/>
      <c r="M120" s="65"/>
      <c r="N120" s="65"/>
      <c r="O120" s="65"/>
      <c r="P120" s="65"/>
      <c r="Q120" s="253"/>
      <c r="R120" s="253"/>
      <c r="S120" s="256"/>
      <c r="T120" s="256"/>
      <c r="U120" s="256"/>
      <c r="V120" s="256"/>
      <c r="W120" s="253"/>
    </row>
    <row r="121" spans="1:17" ht="2.25" customHeight="1" hidden="1">
      <c r="A121" s="83"/>
      <c r="B121" s="210"/>
      <c r="C121" s="211"/>
      <c r="D121" s="211"/>
      <c r="E121" s="211"/>
      <c r="F121" s="212"/>
      <c r="G121" s="7"/>
      <c r="H121" s="6"/>
      <c r="I121" s="6"/>
      <c r="J121" s="6"/>
      <c r="K121" s="6"/>
      <c r="L121" s="6"/>
      <c r="M121" s="6"/>
      <c r="N121" s="6"/>
      <c r="O121" s="6"/>
      <c r="P121" s="6"/>
      <c r="Q121" s="7"/>
    </row>
    <row r="122" spans="1:17" ht="15" hidden="1">
      <c r="A122" s="83"/>
      <c r="B122" s="210"/>
      <c r="C122" s="211"/>
      <c r="D122" s="211"/>
      <c r="E122" s="211"/>
      <c r="F122" s="212"/>
      <c r="G122" s="7"/>
      <c r="H122" s="6"/>
      <c r="I122" s="6"/>
      <c r="J122" s="6"/>
      <c r="K122" s="6"/>
      <c r="L122" s="6"/>
      <c r="M122" s="6"/>
      <c r="N122" s="6"/>
      <c r="O122" s="6"/>
      <c r="P122" s="6"/>
      <c r="Q122" s="7"/>
    </row>
    <row r="123" spans="1:17" ht="15" hidden="1">
      <c r="A123" s="83"/>
      <c r="B123" s="210"/>
      <c r="C123" s="211"/>
      <c r="D123" s="211"/>
      <c r="E123" s="211"/>
      <c r="F123" s="212"/>
      <c r="G123" s="7"/>
      <c r="H123" s="6"/>
      <c r="I123" s="6"/>
      <c r="J123" s="6"/>
      <c r="K123" s="6"/>
      <c r="L123" s="6"/>
      <c r="M123" s="6"/>
      <c r="N123" s="6"/>
      <c r="O123" s="6"/>
      <c r="P123" s="6"/>
      <c r="Q123" s="7"/>
    </row>
    <row r="124" spans="1:23" ht="15">
      <c r="A124" s="82"/>
      <c r="B124" s="200" t="s">
        <v>50</v>
      </c>
      <c r="C124" s="201"/>
      <c r="D124" s="201"/>
      <c r="E124" s="201"/>
      <c r="F124" s="202"/>
      <c r="G124" s="71" t="s">
        <v>49</v>
      </c>
      <c r="H124" s="3" t="s">
        <v>16</v>
      </c>
      <c r="I124" s="2" t="s">
        <v>16</v>
      </c>
      <c r="J124" s="2" t="s">
        <v>16</v>
      </c>
      <c r="K124" s="2" t="s">
        <v>16</v>
      </c>
      <c r="L124" s="2" t="s">
        <v>16</v>
      </c>
      <c r="M124" s="2" t="s">
        <v>16</v>
      </c>
      <c r="N124" s="2" t="s">
        <v>16</v>
      </c>
      <c r="O124" s="2" t="s">
        <v>16</v>
      </c>
      <c r="P124" s="11" t="s">
        <v>16</v>
      </c>
      <c r="Q124" s="4">
        <v>1.1</v>
      </c>
      <c r="R124" s="4">
        <v>1.1</v>
      </c>
      <c r="S124" s="4">
        <v>1.1</v>
      </c>
      <c r="T124" s="4">
        <v>1.1</v>
      </c>
      <c r="U124" s="4">
        <v>1.1</v>
      </c>
      <c r="V124" s="4">
        <v>1.1</v>
      </c>
      <c r="W124" s="4">
        <v>1.1</v>
      </c>
    </row>
    <row r="125" spans="1:23" ht="15">
      <c r="A125" s="83" t="s">
        <v>27</v>
      </c>
      <c r="B125" s="210"/>
      <c r="C125" s="211"/>
      <c r="D125" s="211"/>
      <c r="E125" s="211"/>
      <c r="F125" s="212"/>
      <c r="G125" s="71"/>
      <c r="H125" s="6"/>
      <c r="I125" s="5"/>
      <c r="J125" s="5"/>
      <c r="K125" s="5"/>
      <c r="L125" s="5"/>
      <c r="M125" s="5"/>
      <c r="N125" s="5"/>
      <c r="O125" s="5"/>
      <c r="P125" s="12"/>
      <c r="Q125" s="7"/>
      <c r="R125" s="7"/>
      <c r="S125" s="7"/>
      <c r="T125" s="7"/>
      <c r="U125" s="7"/>
      <c r="V125" s="7"/>
      <c r="W125" s="7"/>
    </row>
    <row r="126" spans="1:23" ht="15">
      <c r="A126" s="83"/>
      <c r="B126" s="210"/>
      <c r="C126" s="211"/>
      <c r="D126" s="211"/>
      <c r="E126" s="211"/>
      <c r="F126" s="212"/>
      <c r="G126" s="71"/>
      <c r="H126" s="6"/>
      <c r="I126" s="5"/>
      <c r="J126" s="5"/>
      <c r="K126" s="5"/>
      <c r="L126" s="5"/>
      <c r="M126" s="5"/>
      <c r="N126" s="5"/>
      <c r="O126" s="5"/>
      <c r="P126" s="12"/>
      <c r="Q126" s="7"/>
      <c r="R126" s="7"/>
      <c r="S126" s="7"/>
      <c r="T126" s="7"/>
      <c r="U126" s="7"/>
      <c r="V126" s="7"/>
      <c r="W126" s="7"/>
    </row>
    <row r="127" spans="1:23" ht="15">
      <c r="A127" s="83"/>
      <c r="B127" s="210"/>
      <c r="C127" s="211"/>
      <c r="D127" s="211"/>
      <c r="E127" s="211"/>
      <c r="F127" s="212"/>
      <c r="G127" s="71"/>
      <c r="H127" s="6"/>
      <c r="I127" s="5"/>
      <c r="J127" s="5"/>
      <c r="K127" s="5"/>
      <c r="L127" s="5"/>
      <c r="M127" s="5"/>
      <c r="N127" s="5"/>
      <c r="O127" s="5"/>
      <c r="P127" s="12"/>
      <c r="Q127" s="7"/>
      <c r="R127" s="7"/>
      <c r="S127" s="7"/>
      <c r="T127" s="7"/>
      <c r="U127" s="7"/>
      <c r="V127" s="7"/>
      <c r="W127" s="7"/>
    </row>
    <row r="128" spans="1:23" ht="35.25" customHeight="1">
      <c r="A128" s="84"/>
      <c r="B128" s="203"/>
      <c r="C128" s="204"/>
      <c r="D128" s="204"/>
      <c r="E128" s="204"/>
      <c r="F128" s="205"/>
      <c r="G128" s="10"/>
      <c r="H128" s="9"/>
      <c r="I128" s="8"/>
      <c r="J128" s="8"/>
      <c r="K128" s="8"/>
      <c r="L128" s="8"/>
      <c r="M128" s="8"/>
      <c r="N128" s="8"/>
      <c r="O128" s="8"/>
      <c r="P128" s="13"/>
      <c r="Q128" s="10"/>
      <c r="R128" s="10"/>
      <c r="S128" s="10"/>
      <c r="T128" s="10"/>
      <c r="U128" s="10"/>
      <c r="V128" s="10"/>
      <c r="W128" s="10"/>
    </row>
    <row r="129" spans="1:23" ht="15">
      <c r="A129" s="83"/>
      <c r="B129" s="200" t="s">
        <v>51</v>
      </c>
      <c r="C129" s="201"/>
      <c r="D129" s="201"/>
      <c r="E129" s="201"/>
      <c r="F129" s="202"/>
      <c r="G129" s="190" t="s">
        <v>49</v>
      </c>
      <c r="H129" s="6" t="s">
        <v>16</v>
      </c>
      <c r="I129" s="2" t="s">
        <v>16</v>
      </c>
      <c r="J129" s="2" t="s">
        <v>16</v>
      </c>
      <c r="K129" s="2" t="s">
        <v>16</v>
      </c>
      <c r="L129" s="2" t="s">
        <v>16</v>
      </c>
      <c r="M129" s="2" t="s">
        <v>16</v>
      </c>
      <c r="N129" s="2" t="s">
        <v>16</v>
      </c>
      <c r="O129" s="2" t="s">
        <v>16</v>
      </c>
      <c r="P129" s="11" t="s">
        <v>16</v>
      </c>
      <c r="Q129" s="81">
        <v>1</v>
      </c>
      <c r="R129" s="81">
        <v>1</v>
      </c>
      <c r="S129" s="81">
        <v>1</v>
      </c>
      <c r="T129" s="81">
        <v>1</v>
      </c>
      <c r="U129" s="81">
        <v>1</v>
      </c>
      <c r="V129" s="81">
        <v>1</v>
      </c>
      <c r="W129" s="81">
        <v>1</v>
      </c>
    </row>
    <row r="130" spans="1:23" ht="15">
      <c r="A130" s="83" t="s">
        <v>29</v>
      </c>
      <c r="B130" s="210"/>
      <c r="C130" s="211"/>
      <c r="D130" s="211"/>
      <c r="E130" s="211"/>
      <c r="F130" s="212"/>
      <c r="G130" s="249"/>
      <c r="H130" s="6"/>
      <c r="I130" s="5"/>
      <c r="J130" s="5"/>
      <c r="K130" s="5"/>
      <c r="L130" s="5"/>
      <c r="M130" s="5"/>
      <c r="N130" s="5"/>
      <c r="O130" s="5"/>
      <c r="P130" s="12"/>
      <c r="Q130" s="12"/>
      <c r="R130" s="7"/>
      <c r="S130" s="6"/>
      <c r="T130" s="12"/>
      <c r="U130" s="6"/>
      <c r="V130" s="12"/>
      <c r="W130" s="7"/>
    </row>
    <row r="131" spans="1:23" ht="15">
      <c r="A131" s="83"/>
      <c r="B131" s="203"/>
      <c r="C131" s="204"/>
      <c r="D131" s="204"/>
      <c r="E131" s="204"/>
      <c r="F131" s="205"/>
      <c r="G131" s="191"/>
      <c r="H131" s="6"/>
      <c r="I131" s="5"/>
      <c r="J131" s="5"/>
      <c r="K131" s="5"/>
      <c r="L131" s="5"/>
      <c r="M131" s="5"/>
      <c r="N131" s="5"/>
      <c r="O131" s="5"/>
      <c r="P131" s="13"/>
      <c r="Q131" s="13"/>
      <c r="R131" s="7"/>
      <c r="S131" s="6"/>
      <c r="T131" s="12"/>
      <c r="U131" s="6"/>
      <c r="V131" s="13"/>
      <c r="W131" s="7"/>
    </row>
    <row r="132" spans="1:23" ht="15">
      <c r="A132" s="229" t="s">
        <v>52</v>
      </c>
      <c r="B132" s="200" t="s">
        <v>126</v>
      </c>
      <c r="C132" s="201"/>
      <c r="D132" s="201"/>
      <c r="E132" s="201"/>
      <c r="F132" s="202"/>
      <c r="G132" s="190" t="s">
        <v>49</v>
      </c>
      <c r="H132" s="190" t="s">
        <v>16</v>
      </c>
      <c r="I132" s="208" t="s">
        <v>16</v>
      </c>
      <c r="J132" s="208" t="s">
        <v>16</v>
      </c>
      <c r="K132" s="208" t="s">
        <v>16</v>
      </c>
      <c r="L132" s="208" t="s">
        <v>16</v>
      </c>
      <c r="M132" s="208" t="s">
        <v>16</v>
      </c>
      <c r="N132" s="208" t="s">
        <v>16</v>
      </c>
      <c r="O132" s="208" t="s">
        <v>16</v>
      </c>
      <c r="P132" s="208" t="s">
        <v>16</v>
      </c>
      <c r="Q132" s="190">
        <v>22.7</v>
      </c>
      <c r="R132" s="190">
        <v>22.7</v>
      </c>
      <c r="S132" s="200">
        <v>22.7</v>
      </c>
      <c r="T132" s="190">
        <v>22.7</v>
      </c>
      <c r="U132" s="190">
        <v>22.7</v>
      </c>
      <c r="V132" s="190">
        <v>22.7</v>
      </c>
      <c r="W132" s="190">
        <v>22.7</v>
      </c>
    </row>
    <row r="133" spans="1:23" ht="34.5" customHeight="1">
      <c r="A133" s="231"/>
      <c r="B133" s="203"/>
      <c r="C133" s="204"/>
      <c r="D133" s="204"/>
      <c r="E133" s="204"/>
      <c r="F133" s="205"/>
      <c r="G133" s="191"/>
      <c r="H133" s="191"/>
      <c r="I133" s="209"/>
      <c r="J133" s="209"/>
      <c r="K133" s="209"/>
      <c r="L133" s="209"/>
      <c r="M133" s="209"/>
      <c r="N133" s="209"/>
      <c r="O133" s="209"/>
      <c r="P133" s="209"/>
      <c r="Q133" s="191"/>
      <c r="R133" s="191"/>
      <c r="S133" s="203"/>
      <c r="T133" s="191"/>
      <c r="U133" s="191"/>
      <c r="V133" s="191"/>
      <c r="W133" s="191"/>
    </row>
    <row r="134" spans="1:23" ht="34.5" customHeight="1">
      <c r="A134" s="298" t="s">
        <v>53</v>
      </c>
      <c r="B134" s="200" t="s">
        <v>54</v>
      </c>
      <c r="C134" s="201"/>
      <c r="D134" s="201"/>
      <c r="E134" s="201"/>
      <c r="F134" s="202"/>
      <c r="G134" s="208" t="s">
        <v>49</v>
      </c>
      <c r="H134" s="54" t="s">
        <v>16</v>
      </c>
      <c r="I134" s="208" t="s">
        <v>16</v>
      </c>
      <c r="J134" s="208" t="s">
        <v>16</v>
      </c>
      <c r="K134" s="208" t="s">
        <v>16</v>
      </c>
      <c r="L134" s="208" t="s">
        <v>16</v>
      </c>
      <c r="M134" s="208" t="s">
        <v>16</v>
      </c>
      <c r="N134" s="208" t="s">
        <v>16</v>
      </c>
      <c r="O134" s="208" t="s">
        <v>16</v>
      </c>
      <c r="P134" s="208" t="s">
        <v>16</v>
      </c>
      <c r="Q134" s="54">
        <v>100</v>
      </c>
      <c r="R134" s="68">
        <v>100</v>
      </c>
      <c r="S134" s="54">
        <v>100</v>
      </c>
      <c r="T134" s="68">
        <v>100</v>
      </c>
      <c r="U134" s="54">
        <v>100</v>
      </c>
      <c r="V134" s="68">
        <v>100</v>
      </c>
      <c r="W134" s="54">
        <v>100</v>
      </c>
    </row>
    <row r="135" spans="1:23" ht="34.5" customHeight="1">
      <c r="A135" s="299"/>
      <c r="B135" s="203"/>
      <c r="C135" s="204"/>
      <c r="D135" s="204"/>
      <c r="E135" s="204"/>
      <c r="F135" s="205"/>
      <c r="G135" s="209"/>
      <c r="H135" s="55"/>
      <c r="I135" s="209"/>
      <c r="J135" s="209"/>
      <c r="K135" s="209"/>
      <c r="L135" s="209"/>
      <c r="M135" s="209"/>
      <c r="N135" s="209"/>
      <c r="O135" s="209"/>
      <c r="P135" s="209"/>
      <c r="Q135" s="55"/>
      <c r="R135" s="68"/>
      <c r="S135" s="55"/>
      <c r="T135" s="68"/>
      <c r="U135" s="55"/>
      <c r="V135" s="68"/>
      <c r="W135" s="55"/>
    </row>
    <row r="136" spans="1:23" ht="0.75" customHeight="1">
      <c r="A136" s="66"/>
      <c r="B136" s="67"/>
      <c r="C136" s="68"/>
      <c r="D136" s="68"/>
      <c r="E136" s="68"/>
      <c r="F136" s="69"/>
      <c r="G136" s="68"/>
      <c r="H136" s="67"/>
      <c r="I136" s="85"/>
      <c r="J136" s="85"/>
      <c r="K136" s="85"/>
      <c r="L136" s="85"/>
      <c r="M136" s="85"/>
      <c r="N136" s="85"/>
      <c r="O136" s="85"/>
      <c r="P136" s="85"/>
      <c r="Q136" s="68"/>
      <c r="R136" s="71"/>
      <c r="S136" s="68"/>
      <c r="T136" s="71"/>
      <c r="U136" s="68"/>
      <c r="V136" s="71"/>
      <c r="W136" s="71"/>
    </row>
    <row r="137" spans="1:23" ht="19.5" customHeight="1">
      <c r="A137" s="230" t="s">
        <v>55</v>
      </c>
      <c r="B137" s="210" t="s">
        <v>127</v>
      </c>
      <c r="C137" s="211"/>
      <c r="D137" s="211"/>
      <c r="E137" s="211"/>
      <c r="F137" s="212"/>
      <c r="G137" s="249" t="s">
        <v>49</v>
      </c>
      <c r="H137" s="56" t="s">
        <v>16</v>
      </c>
      <c r="I137" s="2" t="s">
        <v>16</v>
      </c>
      <c r="J137" s="2" t="s">
        <v>16</v>
      </c>
      <c r="K137" s="2" t="s">
        <v>16</v>
      </c>
      <c r="L137" s="2" t="s">
        <v>16</v>
      </c>
      <c r="M137" s="2" t="s">
        <v>16</v>
      </c>
      <c r="N137" s="2" t="s">
        <v>16</v>
      </c>
      <c r="O137" s="2" t="s">
        <v>16</v>
      </c>
      <c r="P137" s="2" t="s">
        <v>16</v>
      </c>
      <c r="Q137" s="54">
        <v>1581</v>
      </c>
      <c r="R137" s="54">
        <v>1581</v>
      </c>
      <c r="S137" s="57">
        <v>1581</v>
      </c>
      <c r="T137" s="54">
        <v>1581</v>
      </c>
      <c r="U137" s="57">
        <v>1581</v>
      </c>
      <c r="V137" s="54">
        <v>1581</v>
      </c>
      <c r="W137" s="54">
        <v>1581</v>
      </c>
    </row>
    <row r="138" spans="1:23" ht="15.75" customHeight="1">
      <c r="A138" s="231"/>
      <c r="B138" s="203"/>
      <c r="C138" s="204"/>
      <c r="D138" s="204"/>
      <c r="E138" s="204"/>
      <c r="F138" s="205"/>
      <c r="G138" s="191"/>
      <c r="H138" s="59"/>
      <c r="I138" s="62"/>
      <c r="J138" s="62"/>
      <c r="K138" s="62"/>
      <c r="L138" s="62"/>
      <c r="M138" s="62"/>
      <c r="N138" s="62"/>
      <c r="O138" s="62"/>
      <c r="P138" s="86"/>
      <c r="Q138" s="55"/>
      <c r="R138" s="55"/>
      <c r="S138" s="60"/>
      <c r="T138" s="55"/>
      <c r="U138" s="60"/>
      <c r="V138" s="55"/>
      <c r="W138" s="55"/>
    </row>
    <row r="139" spans="1:23" ht="15.75" customHeight="1">
      <c r="A139" s="229" t="s">
        <v>56</v>
      </c>
      <c r="B139" s="200" t="s">
        <v>57</v>
      </c>
      <c r="C139" s="201"/>
      <c r="D139" s="201"/>
      <c r="E139" s="201"/>
      <c r="F139" s="202"/>
      <c r="G139" s="190" t="s">
        <v>49</v>
      </c>
      <c r="H139" s="67" t="s">
        <v>16</v>
      </c>
      <c r="I139" s="2" t="s">
        <v>16</v>
      </c>
      <c r="J139" s="2" t="s">
        <v>16</v>
      </c>
      <c r="K139" s="2" t="s">
        <v>16</v>
      </c>
      <c r="L139" s="2" t="s">
        <v>16</v>
      </c>
      <c r="M139" s="2" t="s">
        <v>16</v>
      </c>
      <c r="N139" s="2" t="s">
        <v>16</v>
      </c>
      <c r="O139" s="2" t="s">
        <v>16</v>
      </c>
      <c r="P139" s="11" t="s">
        <v>16</v>
      </c>
      <c r="Q139" s="68">
        <v>50</v>
      </c>
      <c r="R139" s="54">
        <v>50</v>
      </c>
      <c r="S139" s="68">
        <v>50</v>
      </c>
      <c r="T139" s="54">
        <v>50</v>
      </c>
      <c r="U139" s="68">
        <v>50</v>
      </c>
      <c r="V139" s="54">
        <v>50</v>
      </c>
      <c r="W139" s="54">
        <v>50</v>
      </c>
    </row>
    <row r="140" spans="1:23" ht="15.75" customHeight="1">
      <c r="A140" s="230"/>
      <c r="B140" s="210"/>
      <c r="C140" s="211"/>
      <c r="D140" s="211"/>
      <c r="E140" s="211"/>
      <c r="F140" s="212"/>
      <c r="G140" s="249"/>
      <c r="H140" s="67"/>
      <c r="I140" s="85"/>
      <c r="J140" s="85"/>
      <c r="K140" s="85"/>
      <c r="L140" s="85"/>
      <c r="M140" s="85"/>
      <c r="N140" s="85"/>
      <c r="O140" s="85"/>
      <c r="P140" s="85"/>
      <c r="Q140" s="68"/>
      <c r="R140" s="71"/>
      <c r="S140" s="68"/>
      <c r="T140" s="71"/>
      <c r="U140" s="68"/>
      <c r="V140" s="71"/>
      <c r="W140" s="71"/>
    </row>
    <row r="141" spans="1:23" ht="44.25" customHeight="1">
      <c r="A141" s="231"/>
      <c r="B141" s="203"/>
      <c r="C141" s="204"/>
      <c r="D141" s="204"/>
      <c r="E141" s="204"/>
      <c r="F141" s="205"/>
      <c r="G141" s="191"/>
      <c r="H141" s="67"/>
      <c r="I141" s="85"/>
      <c r="J141" s="85"/>
      <c r="K141" s="85"/>
      <c r="L141" s="85"/>
      <c r="M141" s="85"/>
      <c r="N141" s="85"/>
      <c r="O141" s="85"/>
      <c r="P141" s="85"/>
      <c r="Q141" s="68"/>
      <c r="R141" s="71"/>
      <c r="S141" s="68"/>
      <c r="T141" s="71"/>
      <c r="U141" s="68"/>
      <c r="V141" s="71"/>
      <c r="W141" s="71"/>
    </row>
    <row r="142" spans="1:23" ht="40.5" customHeight="1">
      <c r="A142" s="88" t="s">
        <v>58</v>
      </c>
      <c r="B142" s="322" t="s">
        <v>128</v>
      </c>
      <c r="C142" s="323"/>
      <c r="D142" s="323"/>
      <c r="E142" s="323"/>
      <c r="F142" s="324"/>
      <c r="G142" s="87" t="s">
        <v>49</v>
      </c>
      <c r="H142" s="56" t="s">
        <v>16</v>
      </c>
      <c r="I142" s="36" t="s">
        <v>16</v>
      </c>
      <c r="J142" s="36" t="s">
        <v>16</v>
      </c>
      <c r="K142" s="36" t="s">
        <v>16</v>
      </c>
      <c r="L142" s="36" t="s">
        <v>16</v>
      </c>
      <c r="M142" s="36" t="s">
        <v>16</v>
      </c>
      <c r="N142" s="36" t="s">
        <v>16</v>
      </c>
      <c r="O142" s="36" t="s">
        <v>16</v>
      </c>
      <c r="P142" s="35" t="s">
        <v>16</v>
      </c>
      <c r="Q142" s="57">
        <v>10</v>
      </c>
      <c r="R142" s="87">
        <v>10</v>
      </c>
      <c r="S142" s="57">
        <v>10</v>
      </c>
      <c r="T142" s="87">
        <v>10</v>
      </c>
      <c r="U142" s="57">
        <v>10</v>
      </c>
      <c r="V142" s="87">
        <v>10</v>
      </c>
      <c r="W142" s="87">
        <v>10</v>
      </c>
    </row>
    <row r="143" spans="1:23" ht="85.5" customHeight="1">
      <c r="A143" s="88" t="s">
        <v>59</v>
      </c>
      <c r="B143" s="322" t="s">
        <v>114</v>
      </c>
      <c r="C143" s="323"/>
      <c r="D143" s="323"/>
      <c r="E143" s="323"/>
      <c r="F143" s="324"/>
      <c r="G143" s="87" t="s">
        <v>49</v>
      </c>
      <c r="H143" s="56" t="s">
        <v>22</v>
      </c>
      <c r="I143" s="36">
        <f>J143+K143+L143+M143+N143+O143+P143</f>
        <v>25604.820999999996</v>
      </c>
      <c r="J143" s="36">
        <v>3545.38</v>
      </c>
      <c r="K143" s="36">
        <v>3705.371</v>
      </c>
      <c r="L143" s="36">
        <v>3670.814</v>
      </c>
      <c r="M143" s="36">
        <v>3670.814</v>
      </c>
      <c r="N143" s="36">
        <v>3670.814</v>
      </c>
      <c r="O143" s="36">
        <v>3670.814</v>
      </c>
      <c r="P143" s="36">
        <v>3670.814</v>
      </c>
      <c r="Q143" s="57"/>
      <c r="R143" s="54"/>
      <c r="S143" s="57"/>
      <c r="T143" s="87"/>
      <c r="U143" s="57"/>
      <c r="V143" s="54"/>
      <c r="W143" s="54"/>
    </row>
    <row r="144" spans="1:23" ht="45" customHeight="1">
      <c r="A144" s="88" t="s">
        <v>60</v>
      </c>
      <c r="B144" s="322" t="s">
        <v>61</v>
      </c>
      <c r="C144" s="323"/>
      <c r="D144" s="323"/>
      <c r="E144" s="323"/>
      <c r="F144" s="324"/>
      <c r="G144" s="87" t="s">
        <v>49</v>
      </c>
      <c r="H144" s="56" t="s">
        <v>22</v>
      </c>
      <c r="I144" s="36">
        <f>+J144+K144+L144+M144+N144+O144+P144</f>
        <v>1790.1349999999998</v>
      </c>
      <c r="J144" s="36">
        <v>259.454</v>
      </c>
      <c r="K144" s="36">
        <v>278.306</v>
      </c>
      <c r="L144" s="36">
        <v>250.475</v>
      </c>
      <c r="M144" s="36">
        <v>250.475</v>
      </c>
      <c r="N144" s="36">
        <v>250.475</v>
      </c>
      <c r="O144" s="36">
        <v>250.475</v>
      </c>
      <c r="P144" s="36">
        <v>250.475</v>
      </c>
      <c r="Q144" s="57"/>
      <c r="R144" s="54"/>
      <c r="S144" s="57"/>
      <c r="T144" s="55"/>
      <c r="U144" s="57"/>
      <c r="V144" s="54"/>
      <c r="W144" s="54"/>
    </row>
    <row r="145" spans="1:23" ht="39" customHeight="1">
      <c r="A145" s="66" t="s">
        <v>62</v>
      </c>
      <c r="B145" s="322" t="s">
        <v>63</v>
      </c>
      <c r="C145" s="323"/>
      <c r="D145" s="323"/>
      <c r="E145" s="323"/>
      <c r="F145" s="324"/>
      <c r="G145" s="87" t="s">
        <v>49</v>
      </c>
      <c r="H145" s="56" t="s">
        <v>22</v>
      </c>
      <c r="I145" s="36">
        <f>J145+K145+L145+M145+N145+O145+P145</f>
        <v>542</v>
      </c>
      <c r="J145" s="36">
        <v>63.3</v>
      </c>
      <c r="K145" s="36">
        <v>92.7</v>
      </c>
      <c r="L145" s="36">
        <v>77.2</v>
      </c>
      <c r="M145" s="36">
        <v>77.2</v>
      </c>
      <c r="N145" s="36">
        <v>77.2</v>
      </c>
      <c r="O145" s="36">
        <v>77.2</v>
      </c>
      <c r="P145" s="36">
        <v>77.2</v>
      </c>
      <c r="Q145" s="57"/>
      <c r="R145" s="54"/>
      <c r="S145" s="57"/>
      <c r="T145" s="87"/>
      <c r="U145" s="57"/>
      <c r="V145" s="54"/>
      <c r="W145" s="54"/>
    </row>
    <row r="146" spans="1:23" ht="15">
      <c r="A146" s="2"/>
      <c r="B146" s="200" t="s">
        <v>64</v>
      </c>
      <c r="C146" s="201"/>
      <c r="D146" s="201"/>
      <c r="E146" s="201"/>
      <c r="F146" s="202"/>
      <c r="G146" s="3"/>
      <c r="H146" s="2"/>
      <c r="I146" s="190">
        <f>J146+K146+L146+M146+N146+O146+P146</f>
        <v>27936.956</v>
      </c>
      <c r="J146" s="190">
        <f aca="true" t="shared" si="3" ref="J146:P146">J143+J144+J145</f>
        <v>3868.1340000000005</v>
      </c>
      <c r="K146" s="190">
        <f t="shared" si="3"/>
        <v>4076.377</v>
      </c>
      <c r="L146" s="190">
        <f t="shared" si="3"/>
        <v>3998.4889999999996</v>
      </c>
      <c r="M146" s="190">
        <f t="shared" si="3"/>
        <v>3998.4889999999996</v>
      </c>
      <c r="N146" s="190">
        <f t="shared" si="3"/>
        <v>3998.4889999999996</v>
      </c>
      <c r="O146" s="190">
        <f t="shared" si="3"/>
        <v>3998.4889999999996</v>
      </c>
      <c r="P146" s="190">
        <f t="shared" si="3"/>
        <v>3998.4889999999996</v>
      </c>
      <c r="Q146" s="3" t="s">
        <v>16</v>
      </c>
      <c r="R146" s="11" t="s">
        <v>16</v>
      </c>
      <c r="S146" s="3" t="s">
        <v>16</v>
      </c>
      <c r="T146" s="12" t="s">
        <v>16</v>
      </c>
      <c r="U146" s="3" t="s">
        <v>16</v>
      </c>
      <c r="V146" s="11" t="s">
        <v>16</v>
      </c>
      <c r="W146" s="11" t="s">
        <v>16</v>
      </c>
    </row>
    <row r="147" spans="1:23" ht="14.25" customHeight="1">
      <c r="A147" s="5"/>
      <c r="B147" s="210"/>
      <c r="C147" s="211"/>
      <c r="D147" s="211"/>
      <c r="E147" s="211"/>
      <c r="F147" s="212"/>
      <c r="G147" s="6"/>
      <c r="H147" s="5"/>
      <c r="I147" s="249"/>
      <c r="J147" s="249"/>
      <c r="K147" s="249"/>
      <c r="L147" s="249"/>
      <c r="M147" s="249"/>
      <c r="N147" s="249"/>
      <c r="O147" s="249"/>
      <c r="P147" s="249"/>
      <c r="Q147" s="7"/>
      <c r="R147" s="6"/>
      <c r="S147" s="12"/>
      <c r="T147" s="6"/>
      <c r="U147" s="12"/>
      <c r="V147" s="7"/>
      <c r="W147" s="7"/>
    </row>
    <row r="148" spans="1:23" ht="15" hidden="1">
      <c r="A148" s="6"/>
      <c r="B148" s="211"/>
      <c r="C148" s="211"/>
      <c r="D148" s="211"/>
      <c r="E148" s="211"/>
      <c r="F148" s="211"/>
      <c r="G148" s="211"/>
      <c r="H148" s="250"/>
      <c r="I148" s="235"/>
      <c r="J148" s="235"/>
      <c r="K148" s="235"/>
      <c r="L148" s="235"/>
      <c r="M148" s="235"/>
      <c r="N148" s="235"/>
      <c r="O148" s="235"/>
      <c r="P148" s="235"/>
      <c r="Q148" s="6"/>
      <c r="R148" s="6"/>
      <c r="S148" s="6"/>
      <c r="T148" s="6"/>
      <c r="U148" s="6"/>
      <c r="V148" s="6"/>
      <c r="W148" s="6"/>
    </row>
    <row r="149" spans="1:23" ht="62.25" customHeight="1" hidden="1">
      <c r="A149" s="6"/>
      <c r="B149" s="211"/>
      <c r="C149" s="211"/>
      <c r="D149" s="211"/>
      <c r="E149" s="211"/>
      <c r="F149" s="211"/>
      <c r="G149" s="211"/>
      <c r="H149" s="250"/>
      <c r="I149" s="235"/>
      <c r="J149" s="235"/>
      <c r="K149" s="235"/>
      <c r="L149" s="235"/>
      <c r="M149" s="235"/>
      <c r="N149" s="235"/>
      <c r="O149" s="235"/>
      <c r="P149" s="235"/>
      <c r="Q149" s="6"/>
      <c r="R149" s="6"/>
      <c r="S149" s="6"/>
      <c r="T149" s="6"/>
      <c r="U149" s="6"/>
      <c r="V149" s="6"/>
      <c r="W149" s="6"/>
    </row>
    <row r="150" spans="1:23" ht="15" hidden="1">
      <c r="A150" s="6"/>
      <c r="B150" s="211"/>
      <c r="C150" s="211"/>
      <c r="D150" s="211"/>
      <c r="E150" s="211"/>
      <c r="F150" s="211"/>
      <c r="G150" s="6"/>
      <c r="H150" s="6"/>
      <c r="I150" s="211"/>
      <c r="J150" s="211"/>
      <c r="K150" s="211"/>
      <c r="L150" s="211"/>
      <c r="M150" s="211"/>
      <c r="N150" s="211"/>
      <c r="O150" s="211"/>
      <c r="P150" s="211"/>
      <c r="Q150" s="6"/>
      <c r="R150" s="6"/>
      <c r="S150" s="6"/>
      <c r="T150" s="6"/>
      <c r="U150" s="6"/>
      <c r="V150" s="6"/>
      <c r="W150" s="6"/>
    </row>
    <row r="151" spans="1:23" ht="15" hidden="1">
      <c r="A151" s="6"/>
      <c r="B151" s="211"/>
      <c r="C151" s="211"/>
      <c r="D151" s="211"/>
      <c r="E151" s="211"/>
      <c r="F151" s="211"/>
      <c r="G151" s="6"/>
      <c r="H151" s="6"/>
      <c r="I151" s="211"/>
      <c r="J151" s="211"/>
      <c r="K151" s="211"/>
      <c r="L151" s="211"/>
      <c r="M151" s="211"/>
      <c r="N151" s="211"/>
      <c r="O151" s="211"/>
      <c r="P151" s="211"/>
      <c r="Q151" s="6"/>
      <c r="R151" s="6"/>
      <c r="S151" s="6"/>
      <c r="T151" s="6"/>
      <c r="U151" s="6"/>
      <c r="V151" s="6"/>
      <c r="W151" s="6"/>
    </row>
    <row r="152" spans="1:23" ht="15.75">
      <c r="A152" s="295"/>
      <c r="B152" s="192" t="s">
        <v>30</v>
      </c>
      <c r="C152" s="193"/>
      <c r="D152" s="193"/>
      <c r="E152" s="193"/>
      <c r="F152" s="194"/>
      <c r="G152" s="130"/>
      <c r="H152" s="131"/>
      <c r="I152" s="194">
        <f>J152+K152+L152+M152+N152+O152+P152</f>
        <v>27936.956</v>
      </c>
      <c r="J152" s="198">
        <f aca="true" t="shared" si="4" ref="J152:P152">J146</f>
        <v>3868.1340000000005</v>
      </c>
      <c r="K152" s="198">
        <f t="shared" si="4"/>
        <v>4076.377</v>
      </c>
      <c r="L152" s="198">
        <f t="shared" si="4"/>
        <v>3998.4889999999996</v>
      </c>
      <c r="M152" s="198">
        <f t="shared" si="4"/>
        <v>3998.4889999999996</v>
      </c>
      <c r="N152" s="198">
        <f t="shared" si="4"/>
        <v>3998.4889999999996</v>
      </c>
      <c r="O152" s="198">
        <f t="shared" si="4"/>
        <v>3998.4889999999996</v>
      </c>
      <c r="P152" s="192">
        <f t="shared" si="4"/>
        <v>3998.4889999999996</v>
      </c>
      <c r="Q152" s="2"/>
      <c r="R152" s="2"/>
      <c r="S152" s="2"/>
      <c r="T152" s="11"/>
      <c r="U152" s="4"/>
      <c r="V152" s="4"/>
      <c r="W152" s="4"/>
    </row>
    <row r="153" spans="1:23" ht="15.75">
      <c r="A153" s="282"/>
      <c r="B153" s="195"/>
      <c r="C153" s="196"/>
      <c r="D153" s="196"/>
      <c r="E153" s="196"/>
      <c r="F153" s="197"/>
      <c r="G153" s="132"/>
      <c r="H153" s="133"/>
      <c r="I153" s="197"/>
      <c r="J153" s="199"/>
      <c r="K153" s="199"/>
      <c r="L153" s="199"/>
      <c r="M153" s="199"/>
      <c r="N153" s="199"/>
      <c r="O153" s="199"/>
      <c r="P153" s="195"/>
      <c r="Q153" s="8"/>
      <c r="R153" s="8"/>
      <c r="S153" s="8"/>
      <c r="T153" s="13"/>
      <c r="U153" s="10"/>
      <c r="V153" s="10"/>
      <c r="W153" s="10"/>
    </row>
    <row r="154" spans="1:23" ht="15" hidden="1">
      <c r="A154" s="6"/>
      <c r="B154" s="235"/>
      <c r="C154" s="235"/>
      <c r="D154" s="235"/>
      <c r="E154" s="235"/>
      <c r="F154" s="235"/>
      <c r="G154" s="6"/>
      <c r="H154" s="6"/>
      <c r="I154" s="75"/>
      <c r="J154" s="76"/>
      <c r="K154" s="76"/>
      <c r="L154" s="75"/>
      <c r="M154" s="75"/>
      <c r="N154" s="77"/>
      <c r="O154" s="77"/>
      <c r="P154" s="77"/>
      <c r="Q154" s="6"/>
      <c r="R154" s="6"/>
      <c r="S154" s="6"/>
      <c r="T154" s="6"/>
      <c r="U154" s="6"/>
      <c r="V154" s="6"/>
      <c r="W154" s="6"/>
    </row>
    <row r="155" spans="1:23" ht="15" hidden="1">
      <c r="A155" s="6"/>
      <c r="B155" s="236"/>
      <c r="C155" s="236"/>
      <c r="D155" s="236"/>
      <c r="E155" s="236"/>
      <c r="F155" s="236"/>
      <c r="G155" s="6"/>
      <c r="H155" s="6"/>
      <c r="I155" s="74"/>
      <c r="J155" s="73"/>
      <c r="K155" s="73"/>
      <c r="L155" s="74"/>
      <c r="M155" s="74"/>
      <c r="N155" s="74"/>
      <c r="O155" s="74"/>
      <c r="P155" s="74"/>
      <c r="Q155" s="6"/>
      <c r="R155" s="6"/>
      <c r="S155" s="6"/>
      <c r="T155" s="6"/>
      <c r="U155" s="6"/>
      <c r="V155" s="6"/>
      <c r="W155" s="6"/>
    </row>
    <row r="156" spans="1:23" ht="15">
      <c r="A156" s="2"/>
      <c r="B156" s="354" t="s">
        <v>65</v>
      </c>
      <c r="C156" s="355"/>
      <c r="D156" s="355"/>
      <c r="E156" s="355"/>
      <c r="F156" s="355"/>
      <c r="G156" s="355"/>
      <c r="H156" s="355"/>
      <c r="I156" s="355"/>
      <c r="J156" s="355"/>
      <c r="K156" s="356"/>
      <c r="L156" s="89"/>
      <c r="M156" s="89"/>
      <c r="N156" s="89"/>
      <c r="O156" s="89"/>
      <c r="P156" s="89"/>
      <c r="Q156" s="3"/>
      <c r="R156" s="3"/>
      <c r="S156" s="3"/>
      <c r="T156" s="3"/>
      <c r="U156" s="3"/>
      <c r="V156" s="3"/>
      <c r="W156" s="4"/>
    </row>
    <row r="157" spans="1:23" ht="15">
      <c r="A157" s="8"/>
      <c r="B157" s="357"/>
      <c r="C157" s="358"/>
      <c r="D157" s="358"/>
      <c r="E157" s="358"/>
      <c r="F157" s="358"/>
      <c r="G157" s="358"/>
      <c r="H157" s="358"/>
      <c r="I157" s="358"/>
      <c r="J157" s="358"/>
      <c r="K157" s="359"/>
      <c r="L157" s="90"/>
      <c r="M157" s="90"/>
      <c r="N157" s="90"/>
      <c r="O157" s="90"/>
      <c r="P157" s="90"/>
      <c r="Q157" s="9"/>
      <c r="R157" s="9"/>
      <c r="S157" s="9"/>
      <c r="T157" s="9"/>
      <c r="U157" s="9"/>
      <c r="V157" s="9"/>
      <c r="W157" s="10"/>
    </row>
    <row r="158" spans="1:23" ht="15">
      <c r="A158" s="2"/>
      <c r="B158" s="316" t="s">
        <v>66</v>
      </c>
      <c r="C158" s="317"/>
      <c r="D158" s="317"/>
      <c r="E158" s="317"/>
      <c r="F158" s="317"/>
      <c r="G158" s="317"/>
      <c r="H158" s="317"/>
      <c r="I158" s="317"/>
      <c r="J158" s="317"/>
      <c r="K158" s="318"/>
      <c r="L158" s="89"/>
      <c r="M158" s="89"/>
      <c r="N158" s="89"/>
      <c r="O158" s="89"/>
      <c r="P158" s="89"/>
      <c r="Q158" s="3"/>
      <c r="R158" s="3"/>
      <c r="S158" s="3"/>
      <c r="T158" s="3"/>
      <c r="U158" s="3"/>
      <c r="V158" s="3"/>
      <c r="W158" s="4"/>
    </row>
    <row r="159" spans="1:23" ht="37.5" customHeight="1">
      <c r="A159" s="8"/>
      <c r="B159" s="319"/>
      <c r="C159" s="320"/>
      <c r="D159" s="320"/>
      <c r="E159" s="320"/>
      <c r="F159" s="320"/>
      <c r="G159" s="320"/>
      <c r="H159" s="320"/>
      <c r="I159" s="320"/>
      <c r="J159" s="320"/>
      <c r="K159" s="321"/>
      <c r="L159" s="90"/>
      <c r="M159" s="90"/>
      <c r="N159" s="90"/>
      <c r="O159" s="90"/>
      <c r="P159" s="90"/>
      <c r="Q159" s="9"/>
      <c r="R159" s="9"/>
      <c r="S159" s="9"/>
      <c r="T159" s="9"/>
      <c r="U159" s="9"/>
      <c r="V159" s="9"/>
      <c r="W159" s="10"/>
    </row>
    <row r="160" spans="1:23" ht="68.25" customHeight="1">
      <c r="A160" s="8"/>
      <c r="B160" s="325" t="s">
        <v>117</v>
      </c>
      <c r="C160" s="326"/>
      <c r="D160" s="326"/>
      <c r="E160" s="326"/>
      <c r="F160" s="326"/>
      <c r="G160" s="326"/>
      <c r="H160" s="326"/>
      <c r="I160" s="326"/>
      <c r="J160" s="326"/>
      <c r="K160" s="150"/>
      <c r="L160" s="90"/>
      <c r="M160" s="90"/>
      <c r="N160" s="90"/>
      <c r="O160" s="90"/>
      <c r="P160" s="90"/>
      <c r="Q160" s="9"/>
      <c r="R160" s="9"/>
      <c r="S160" s="9"/>
      <c r="T160" s="9"/>
      <c r="U160" s="9"/>
      <c r="V160" s="9"/>
      <c r="W160" s="10"/>
    </row>
    <row r="161" spans="1:23" ht="44.25" customHeight="1">
      <c r="A161" s="98" t="s">
        <v>31</v>
      </c>
      <c r="B161" s="246" t="s">
        <v>68</v>
      </c>
      <c r="C161" s="247"/>
      <c r="D161" s="247"/>
      <c r="E161" s="247"/>
      <c r="F161" s="248"/>
      <c r="G161" s="152" t="s">
        <v>70</v>
      </c>
      <c r="H161" s="91"/>
      <c r="I161" s="92" t="s">
        <v>16</v>
      </c>
      <c r="J161" s="92" t="s">
        <v>16</v>
      </c>
      <c r="K161" s="92" t="s">
        <v>16</v>
      </c>
      <c r="L161" s="92" t="s">
        <v>16</v>
      </c>
      <c r="M161" s="92" t="s">
        <v>16</v>
      </c>
      <c r="N161" s="92" t="s">
        <v>16</v>
      </c>
      <c r="O161" s="92" t="s">
        <v>16</v>
      </c>
      <c r="P161" s="92" t="s">
        <v>16</v>
      </c>
      <c r="Q161" s="93" t="s">
        <v>67</v>
      </c>
      <c r="R161" s="93" t="s">
        <v>67</v>
      </c>
      <c r="S161" s="93" t="s">
        <v>67</v>
      </c>
      <c r="T161" s="93" t="s">
        <v>67</v>
      </c>
      <c r="U161" s="93" t="s">
        <v>67</v>
      </c>
      <c r="V161" s="93" t="s">
        <v>67</v>
      </c>
      <c r="W161" s="93" t="s">
        <v>67</v>
      </c>
    </row>
    <row r="162" spans="1:23" ht="45.75" customHeight="1">
      <c r="A162" s="98" t="s">
        <v>32</v>
      </c>
      <c r="B162" s="246" t="s">
        <v>69</v>
      </c>
      <c r="C162" s="247"/>
      <c r="D162" s="247"/>
      <c r="E162" s="247"/>
      <c r="F162" s="248"/>
      <c r="G162" s="94" t="s">
        <v>70</v>
      </c>
      <c r="H162" s="94" t="s">
        <v>71</v>
      </c>
      <c r="I162" s="95">
        <f>I164+I165+I166+I167</f>
        <v>35129.27200000001</v>
      </c>
      <c r="J162" s="96">
        <f>J164+J165+J166+J167</f>
        <v>4544.277</v>
      </c>
      <c r="K162" s="96">
        <v>5133.945</v>
      </c>
      <c r="L162" s="97">
        <v>5090.21</v>
      </c>
      <c r="M162" s="95">
        <v>5090.21</v>
      </c>
      <c r="N162" s="151">
        <v>5090.21</v>
      </c>
      <c r="O162" s="95">
        <v>5090.21</v>
      </c>
      <c r="P162" s="151">
        <v>5090.21</v>
      </c>
      <c r="Q162" s="95" t="s">
        <v>16</v>
      </c>
      <c r="R162" s="95" t="s">
        <v>16</v>
      </c>
      <c r="S162" s="95" t="s">
        <v>16</v>
      </c>
      <c r="T162" s="95" t="s">
        <v>16</v>
      </c>
      <c r="U162" s="95" t="s">
        <v>16</v>
      </c>
      <c r="V162" s="95" t="s">
        <v>16</v>
      </c>
      <c r="W162" s="95" t="s">
        <v>16</v>
      </c>
    </row>
    <row r="163" spans="1:23" ht="21" customHeight="1">
      <c r="A163" s="98"/>
      <c r="B163" s="246" t="s">
        <v>73</v>
      </c>
      <c r="C163" s="247"/>
      <c r="D163" s="247"/>
      <c r="E163" s="247"/>
      <c r="F163" s="248"/>
      <c r="G163" s="94"/>
      <c r="H163" s="94"/>
      <c r="I163" s="95"/>
      <c r="J163" s="96"/>
      <c r="K163" s="96"/>
      <c r="L163" s="97"/>
      <c r="M163" s="94"/>
      <c r="N163" s="94"/>
      <c r="O163" s="97"/>
      <c r="P163" s="97"/>
      <c r="Q163" s="95"/>
      <c r="R163" s="96"/>
      <c r="S163" s="96"/>
      <c r="T163" s="96"/>
      <c r="U163" s="96"/>
      <c r="V163" s="96"/>
      <c r="W163" s="96"/>
    </row>
    <row r="164" spans="1:23" ht="45.75" customHeight="1">
      <c r="A164" s="98" t="s">
        <v>72</v>
      </c>
      <c r="B164" s="246" t="s">
        <v>75</v>
      </c>
      <c r="C164" s="247"/>
      <c r="D164" s="247"/>
      <c r="E164" s="247"/>
      <c r="F164" s="248"/>
      <c r="G164" s="152" t="s">
        <v>70</v>
      </c>
      <c r="H164" s="152" t="s">
        <v>71</v>
      </c>
      <c r="I164" s="95">
        <f>J164+K164+L164+M164+N164+O164+P164</f>
        <v>31760.639000000006</v>
      </c>
      <c r="J164" s="96">
        <v>4073.069</v>
      </c>
      <c r="K164" s="96">
        <v>4614.595</v>
      </c>
      <c r="L164" s="97">
        <v>4614.595</v>
      </c>
      <c r="M164" s="95">
        <v>4614.595</v>
      </c>
      <c r="N164" s="151">
        <v>4614.595</v>
      </c>
      <c r="O164" s="95">
        <v>4614.595</v>
      </c>
      <c r="P164" s="151">
        <v>4614.595</v>
      </c>
      <c r="Q164" s="95" t="s">
        <v>16</v>
      </c>
      <c r="R164" s="95" t="s">
        <v>16</v>
      </c>
      <c r="S164" s="95" t="s">
        <v>16</v>
      </c>
      <c r="T164" s="95" t="s">
        <v>16</v>
      </c>
      <c r="U164" s="95" t="s">
        <v>16</v>
      </c>
      <c r="V164" s="95" t="s">
        <v>16</v>
      </c>
      <c r="W164" s="95" t="s">
        <v>16</v>
      </c>
    </row>
    <row r="165" spans="1:23" ht="45.75" customHeight="1">
      <c r="A165" s="98" t="s">
        <v>74</v>
      </c>
      <c r="B165" s="246" t="s">
        <v>76</v>
      </c>
      <c r="C165" s="247"/>
      <c r="D165" s="247"/>
      <c r="E165" s="247"/>
      <c r="F165" s="248"/>
      <c r="G165" s="152" t="s">
        <v>70</v>
      </c>
      <c r="H165" s="152" t="s">
        <v>71</v>
      </c>
      <c r="I165" s="94">
        <f>J165+K165+L165+M165+N165+O165+P165</f>
        <v>15.614</v>
      </c>
      <c r="J165" s="94">
        <v>10.614</v>
      </c>
      <c r="K165" s="95">
        <v>5</v>
      </c>
      <c r="L165" s="97"/>
      <c r="M165" s="95"/>
      <c r="N165" s="97"/>
      <c r="O165" s="95"/>
      <c r="P165" s="95"/>
      <c r="Q165" s="95" t="s">
        <v>16</v>
      </c>
      <c r="R165" s="95" t="s">
        <v>16</v>
      </c>
      <c r="S165" s="95" t="s">
        <v>16</v>
      </c>
      <c r="T165" s="95" t="s">
        <v>16</v>
      </c>
      <c r="U165" s="95" t="s">
        <v>16</v>
      </c>
      <c r="V165" s="95" t="s">
        <v>16</v>
      </c>
      <c r="W165" s="95" t="s">
        <v>16</v>
      </c>
    </row>
    <row r="166" spans="1:23" ht="45.75" customHeight="1">
      <c r="A166" s="104" t="s">
        <v>79</v>
      </c>
      <c r="B166" s="246" t="s">
        <v>77</v>
      </c>
      <c r="C166" s="247"/>
      <c r="D166" s="247"/>
      <c r="E166" s="247"/>
      <c r="F166" s="248"/>
      <c r="G166" s="152" t="s">
        <v>70</v>
      </c>
      <c r="H166" s="152" t="s">
        <v>71</v>
      </c>
      <c r="I166" s="94">
        <f>J166+K166+L166+M166+N166+O166+P166</f>
        <v>2328.594</v>
      </c>
      <c r="J166" s="94">
        <v>368.169</v>
      </c>
      <c r="K166" s="95">
        <v>352.35</v>
      </c>
      <c r="L166" s="97">
        <v>321.615</v>
      </c>
      <c r="M166" s="95">
        <v>321.615</v>
      </c>
      <c r="N166" s="151">
        <v>321.615</v>
      </c>
      <c r="O166" s="95">
        <v>321.615</v>
      </c>
      <c r="P166" s="151">
        <v>321.615</v>
      </c>
      <c r="Q166" s="95" t="s">
        <v>16</v>
      </c>
      <c r="R166" s="95" t="s">
        <v>16</v>
      </c>
      <c r="S166" s="95" t="s">
        <v>16</v>
      </c>
      <c r="T166" s="95" t="s">
        <v>16</v>
      </c>
      <c r="U166" s="95" t="s">
        <v>16</v>
      </c>
      <c r="V166" s="95" t="s">
        <v>16</v>
      </c>
      <c r="W166" s="95" t="s">
        <v>16</v>
      </c>
    </row>
    <row r="167" spans="1:23" ht="45.75" customHeight="1">
      <c r="A167" s="98" t="s">
        <v>78</v>
      </c>
      <c r="B167" s="246" t="s">
        <v>80</v>
      </c>
      <c r="C167" s="247"/>
      <c r="D167" s="247"/>
      <c r="E167" s="247"/>
      <c r="F167" s="248"/>
      <c r="G167" s="152" t="s">
        <v>70</v>
      </c>
      <c r="H167" s="152" t="s">
        <v>71</v>
      </c>
      <c r="I167" s="94">
        <f>J167+K167+L167+M167+N167+O167+P167</f>
        <v>1024.425</v>
      </c>
      <c r="J167" s="94">
        <v>92.425</v>
      </c>
      <c r="K167" s="95">
        <v>162</v>
      </c>
      <c r="L167" s="97">
        <v>154</v>
      </c>
      <c r="M167" s="95">
        <v>154</v>
      </c>
      <c r="N167" s="151">
        <v>154</v>
      </c>
      <c r="O167" s="95">
        <v>154</v>
      </c>
      <c r="P167" s="151">
        <v>154</v>
      </c>
      <c r="Q167" s="95" t="s">
        <v>16</v>
      </c>
      <c r="R167" s="95" t="s">
        <v>16</v>
      </c>
      <c r="S167" s="95" t="s">
        <v>16</v>
      </c>
      <c r="T167" s="95" t="s">
        <v>16</v>
      </c>
      <c r="U167" s="95" t="s">
        <v>16</v>
      </c>
      <c r="V167" s="95" t="s">
        <v>16</v>
      </c>
      <c r="W167" s="95" t="s">
        <v>16</v>
      </c>
    </row>
    <row r="168" spans="1:23" ht="45.75" customHeight="1">
      <c r="A168" s="99" t="s">
        <v>81</v>
      </c>
      <c r="B168" s="246" t="s">
        <v>82</v>
      </c>
      <c r="C168" s="247"/>
      <c r="D168" s="247"/>
      <c r="E168" s="247"/>
      <c r="F168" s="248"/>
      <c r="G168" s="152" t="s">
        <v>70</v>
      </c>
      <c r="H168" s="152" t="s">
        <v>71</v>
      </c>
      <c r="I168" s="100"/>
      <c r="J168" s="100" t="s">
        <v>83</v>
      </c>
      <c r="K168" s="103" t="s">
        <v>83</v>
      </c>
      <c r="L168" s="101" t="s">
        <v>83</v>
      </c>
      <c r="M168" s="100" t="s">
        <v>83</v>
      </c>
      <c r="N168" s="100" t="s">
        <v>83</v>
      </c>
      <c r="O168" s="103" t="s">
        <v>83</v>
      </c>
      <c r="P168" s="102" t="s">
        <v>83</v>
      </c>
      <c r="Q168" s="102"/>
      <c r="R168" s="102"/>
      <c r="S168" s="102"/>
      <c r="T168" s="102"/>
      <c r="U168" s="102"/>
      <c r="V168" s="102"/>
      <c r="W168" s="102"/>
    </row>
    <row r="169" spans="1:23" ht="34.5" customHeight="1">
      <c r="A169" s="98"/>
      <c r="B169" s="330" t="s">
        <v>112</v>
      </c>
      <c r="C169" s="331"/>
      <c r="D169" s="331"/>
      <c r="E169" s="331"/>
      <c r="F169" s="332"/>
      <c r="G169" s="97"/>
      <c r="H169" s="95"/>
      <c r="I169" s="141">
        <f>J169+K169+L169+M169+N169+O169+P169</f>
        <v>35129.272</v>
      </c>
      <c r="J169" s="142">
        <f aca="true" t="shared" si="5" ref="J169:P169">J164+J165+J166+J167</f>
        <v>4544.277</v>
      </c>
      <c r="K169" s="143">
        <f t="shared" si="5"/>
        <v>5133.945000000001</v>
      </c>
      <c r="L169" s="144">
        <f t="shared" si="5"/>
        <v>5090.21</v>
      </c>
      <c r="M169" s="142">
        <f t="shared" si="5"/>
        <v>5090.21</v>
      </c>
      <c r="N169" s="142">
        <f t="shared" si="5"/>
        <v>5090.21</v>
      </c>
      <c r="O169" s="144">
        <f t="shared" si="5"/>
        <v>5090.21</v>
      </c>
      <c r="P169" s="142">
        <f t="shared" si="5"/>
        <v>5090.21</v>
      </c>
      <c r="Q169" s="97"/>
      <c r="R169" s="95"/>
      <c r="S169" s="97"/>
      <c r="T169" s="95"/>
      <c r="U169" s="97"/>
      <c r="V169" s="95"/>
      <c r="W169" s="96"/>
    </row>
    <row r="170" spans="1:23" ht="15">
      <c r="A170" s="5"/>
      <c r="B170" s="360" t="s">
        <v>84</v>
      </c>
      <c r="C170" s="361"/>
      <c r="D170" s="361"/>
      <c r="E170" s="361"/>
      <c r="F170" s="361"/>
      <c r="G170" s="361"/>
      <c r="H170" s="361"/>
      <c r="I170" s="361"/>
      <c r="J170" s="361"/>
      <c r="K170" s="362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7"/>
    </row>
    <row r="171" spans="1:23" ht="18" customHeight="1">
      <c r="A171" s="8"/>
      <c r="B171" s="351"/>
      <c r="C171" s="352"/>
      <c r="D171" s="352"/>
      <c r="E171" s="352"/>
      <c r="F171" s="352"/>
      <c r="G171" s="352"/>
      <c r="H171" s="352"/>
      <c r="I171" s="352"/>
      <c r="J171" s="352"/>
      <c r="K171" s="353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10"/>
    </row>
    <row r="172" spans="1:23" ht="15">
      <c r="A172" s="237" t="s">
        <v>85</v>
      </c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9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4"/>
    </row>
    <row r="173" spans="1:23" ht="15">
      <c r="A173" s="240"/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  <c r="L173" s="242"/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7"/>
    </row>
    <row r="174" spans="1:23" ht="15">
      <c r="A174" s="243"/>
      <c r="B174" s="244"/>
      <c r="C174" s="244"/>
      <c r="D174" s="244"/>
      <c r="E174" s="244"/>
      <c r="F174" s="244"/>
      <c r="G174" s="244"/>
      <c r="H174" s="244"/>
      <c r="I174" s="244"/>
      <c r="J174" s="244"/>
      <c r="K174" s="244"/>
      <c r="L174" s="245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10"/>
    </row>
    <row r="175" spans="1:23" ht="15">
      <c r="A175" s="237" t="s">
        <v>86</v>
      </c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4"/>
    </row>
    <row r="176" spans="1:23" ht="15">
      <c r="A176" s="240"/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7"/>
    </row>
    <row r="177" spans="1:23" ht="15">
      <c r="A177" s="243"/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8"/>
      <c r="N177" s="9"/>
      <c r="O177" s="9"/>
      <c r="P177" s="9"/>
      <c r="Q177" s="6"/>
      <c r="R177" s="6"/>
      <c r="S177" s="6"/>
      <c r="T177" s="6"/>
      <c r="U177" s="6"/>
      <c r="V177" s="6"/>
      <c r="W177" s="7"/>
    </row>
    <row r="178" spans="1:23" ht="15">
      <c r="A178" s="2" t="s">
        <v>87</v>
      </c>
      <c r="B178" s="215" t="s">
        <v>129</v>
      </c>
      <c r="C178" s="216"/>
      <c r="D178" s="216"/>
      <c r="E178" s="216"/>
      <c r="F178" s="217"/>
      <c r="G178" s="11" t="s">
        <v>88</v>
      </c>
      <c r="H178" s="3" t="s">
        <v>16</v>
      </c>
      <c r="I178" s="229" t="s">
        <v>16</v>
      </c>
      <c r="J178" s="229" t="s">
        <v>16</v>
      </c>
      <c r="K178" s="229" t="s">
        <v>16</v>
      </c>
      <c r="L178" s="229" t="s">
        <v>16</v>
      </c>
      <c r="M178" s="229" t="s">
        <v>16</v>
      </c>
      <c r="N178" s="229" t="s">
        <v>16</v>
      </c>
      <c r="O178" s="229" t="s">
        <v>16</v>
      </c>
      <c r="P178" s="229" t="s">
        <v>16</v>
      </c>
      <c r="Q178" s="226">
        <v>5</v>
      </c>
      <c r="R178" s="232">
        <v>10</v>
      </c>
      <c r="S178" s="232">
        <v>15</v>
      </c>
      <c r="T178" s="232">
        <v>15</v>
      </c>
      <c r="U178" s="232">
        <v>15</v>
      </c>
      <c r="V178" s="232">
        <v>15</v>
      </c>
      <c r="W178" s="226">
        <v>15</v>
      </c>
    </row>
    <row r="179" spans="1:23" ht="15">
      <c r="A179" s="5"/>
      <c r="B179" s="218"/>
      <c r="C179" s="219"/>
      <c r="D179" s="219"/>
      <c r="E179" s="219"/>
      <c r="F179" s="220"/>
      <c r="G179" s="12"/>
      <c r="H179" s="6"/>
      <c r="I179" s="230"/>
      <c r="J179" s="230"/>
      <c r="K179" s="230"/>
      <c r="L179" s="230"/>
      <c r="M179" s="230"/>
      <c r="N179" s="230"/>
      <c r="O179" s="230"/>
      <c r="P179" s="230"/>
      <c r="Q179" s="227"/>
      <c r="R179" s="233"/>
      <c r="S179" s="233"/>
      <c r="T179" s="233"/>
      <c r="U179" s="233"/>
      <c r="V179" s="233"/>
      <c r="W179" s="227"/>
    </row>
    <row r="180" spans="1:23" ht="54" customHeight="1">
      <c r="A180" s="5"/>
      <c r="B180" s="218"/>
      <c r="C180" s="219"/>
      <c r="D180" s="219"/>
      <c r="E180" s="219"/>
      <c r="F180" s="220"/>
      <c r="G180" s="12"/>
      <c r="H180" s="6"/>
      <c r="I180" s="230"/>
      <c r="J180" s="230"/>
      <c r="K180" s="230"/>
      <c r="L180" s="230"/>
      <c r="M180" s="230"/>
      <c r="N180" s="230"/>
      <c r="O180" s="230"/>
      <c r="P180" s="230"/>
      <c r="Q180" s="227"/>
      <c r="R180" s="233"/>
      <c r="S180" s="233"/>
      <c r="T180" s="233"/>
      <c r="U180" s="233"/>
      <c r="V180" s="233"/>
      <c r="W180" s="227"/>
    </row>
    <row r="181" spans="1:23" ht="58.5" customHeight="1" thickBot="1">
      <c r="A181" s="5"/>
      <c r="B181" s="218"/>
      <c r="C181" s="219"/>
      <c r="D181" s="219"/>
      <c r="E181" s="219"/>
      <c r="F181" s="220"/>
      <c r="G181" s="13"/>
      <c r="H181" s="6"/>
      <c r="I181" s="230"/>
      <c r="J181" s="230"/>
      <c r="K181" s="230"/>
      <c r="L181" s="230"/>
      <c r="M181" s="230"/>
      <c r="N181" s="230"/>
      <c r="O181" s="230"/>
      <c r="P181" s="230"/>
      <c r="Q181" s="227"/>
      <c r="R181" s="233"/>
      <c r="S181" s="233"/>
      <c r="T181" s="233"/>
      <c r="U181" s="233"/>
      <c r="V181" s="233"/>
      <c r="W181" s="227"/>
    </row>
    <row r="182" spans="1:23" ht="15.75" customHeight="1" hidden="1" thickBot="1">
      <c r="A182" s="5"/>
      <c r="B182" s="218"/>
      <c r="C182" s="219"/>
      <c r="D182" s="219"/>
      <c r="E182" s="219"/>
      <c r="F182" s="220"/>
      <c r="G182" s="7"/>
      <c r="H182" s="6"/>
      <c r="I182" s="230"/>
      <c r="J182" s="230"/>
      <c r="K182" s="230"/>
      <c r="L182" s="230"/>
      <c r="M182" s="230"/>
      <c r="N182" s="230"/>
      <c r="O182" s="230"/>
      <c r="P182" s="230"/>
      <c r="Q182" s="227"/>
      <c r="R182" s="233"/>
      <c r="S182" s="233"/>
      <c r="T182" s="233"/>
      <c r="U182" s="233"/>
      <c r="V182" s="233"/>
      <c r="W182" s="227"/>
    </row>
    <row r="183" spans="1:23" ht="15.75" customHeight="1" hidden="1" thickBot="1">
      <c r="A183" s="5"/>
      <c r="B183" s="218"/>
      <c r="C183" s="219"/>
      <c r="D183" s="219"/>
      <c r="E183" s="219"/>
      <c r="F183" s="220"/>
      <c r="G183" s="7"/>
      <c r="H183" s="6"/>
      <c r="I183" s="230"/>
      <c r="J183" s="230"/>
      <c r="K183" s="230"/>
      <c r="L183" s="230"/>
      <c r="M183" s="230"/>
      <c r="N183" s="230"/>
      <c r="O183" s="230"/>
      <c r="P183" s="230"/>
      <c r="Q183" s="227"/>
      <c r="R183" s="233"/>
      <c r="S183" s="233"/>
      <c r="T183" s="233"/>
      <c r="U183" s="233"/>
      <c r="V183" s="233"/>
      <c r="W183" s="227"/>
    </row>
    <row r="184" spans="1:23" ht="15.75" customHeight="1" hidden="1" thickBot="1">
      <c r="A184" s="5"/>
      <c r="B184" s="218"/>
      <c r="C184" s="219"/>
      <c r="D184" s="219"/>
      <c r="E184" s="219"/>
      <c r="F184" s="220"/>
      <c r="G184" s="7"/>
      <c r="H184" s="6"/>
      <c r="I184" s="230"/>
      <c r="J184" s="230"/>
      <c r="K184" s="230"/>
      <c r="L184" s="230"/>
      <c r="M184" s="230"/>
      <c r="N184" s="230"/>
      <c r="O184" s="230"/>
      <c r="P184" s="230"/>
      <c r="Q184" s="227"/>
      <c r="R184" s="233"/>
      <c r="S184" s="233"/>
      <c r="T184" s="233"/>
      <c r="U184" s="233"/>
      <c r="V184" s="233"/>
      <c r="W184" s="227"/>
    </row>
    <row r="185" spans="1:23" ht="15.75" customHeight="1" hidden="1" thickBot="1">
      <c r="A185" s="5"/>
      <c r="B185" s="218"/>
      <c r="C185" s="219"/>
      <c r="D185" s="219"/>
      <c r="E185" s="219"/>
      <c r="F185" s="220"/>
      <c r="G185" s="7"/>
      <c r="H185" s="6"/>
      <c r="I185" s="230"/>
      <c r="J185" s="230"/>
      <c r="K185" s="230"/>
      <c r="L185" s="230"/>
      <c r="M185" s="230"/>
      <c r="N185" s="230"/>
      <c r="O185" s="230"/>
      <c r="P185" s="230"/>
      <c r="Q185" s="227"/>
      <c r="R185" s="233"/>
      <c r="S185" s="233"/>
      <c r="T185" s="233"/>
      <c r="U185" s="233"/>
      <c r="V185" s="233"/>
      <c r="W185" s="227"/>
    </row>
    <row r="186" spans="1:23" ht="15.75" customHeight="1" hidden="1" thickBot="1">
      <c r="A186" s="5"/>
      <c r="B186" s="218"/>
      <c r="C186" s="219"/>
      <c r="D186" s="219"/>
      <c r="E186" s="219"/>
      <c r="F186" s="220"/>
      <c r="G186" s="7"/>
      <c r="H186" s="6"/>
      <c r="I186" s="230"/>
      <c r="J186" s="230"/>
      <c r="K186" s="230"/>
      <c r="L186" s="230"/>
      <c r="M186" s="230"/>
      <c r="N186" s="230"/>
      <c r="O186" s="230"/>
      <c r="P186" s="230"/>
      <c r="Q186" s="227"/>
      <c r="R186" s="233"/>
      <c r="S186" s="233"/>
      <c r="T186" s="233"/>
      <c r="U186" s="233"/>
      <c r="V186" s="233"/>
      <c r="W186" s="227"/>
    </row>
    <row r="187" spans="1:23" ht="15.75" customHeight="1" hidden="1" thickBot="1">
      <c r="A187" s="5"/>
      <c r="B187" s="218"/>
      <c r="C187" s="219"/>
      <c r="D187" s="219"/>
      <c r="E187" s="219"/>
      <c r="F187" s="220"/>
      <c r="G187" s="13"/>
      <c r="H187" s="9"/>
      <c r="I187" s="231"/>
      <c r="J187" s="231"/>
      <c r="K187" s="231"/>
      <c r="L187" s="231"/>
      <c r="M187" s="231"/>
      <c r="N187" s="231"/>
      <c r="O187" s="231"/>
      <c r="P187" s="231"/>
      <c r="Q187" s="228"/>
      <c r="R187" s="234"/>
      <c r="S187" s="234"/>
      <c r="T187" s="234"/>
      <c r="U187" s="234"/>
      <c r="V187" s="234"/>
      <c r="W187" s="228"/>
    </row>
    <row r="188" spans="1:17" ht="2.25" customHeight="1" hidden="1">
      <c r="A188" s="5"/>
      <c r="B188" s="218"/>
      <c r="C188" s="219"/>
      <c r="D188" s="219"/>
      <c r="E188" s="219"/>
      <c r="F188" s="220"/>
      <c r="G188" s="7"/>
      <c r="H188" s="6"/>
      <c r="I188" s="6"/>
      <c r="J188" s="6"/>
      <c r="K188" s="6"/>
      <c r="L188" s="6"/>
      <c r="M188" s="6"/>
      <c r="N188" s="6"/>
      <c r="O188" s="6"/>
      <c r="P188" s="6"/>
      <c r="Q188" s="7"/>
    </row>
    <row r="189" spans="1:17" ht="15.75" customHeight="1" hidden="1" thickBot="1">
      <c r="A189" s="5"/>
      <c r="B189" s="218"/>
      <c r="C189" s="219"/>
      <c r="D189" s="219"/>
      <c r="E189" s="219"/>
      <c r="F189" s="220"/>
      <c r="G189" s="7"/>
      <c r="H189" s="6"/>
      <c r="I189" s="6"/>
      <c r="J189" s="6"/>
      <c r="K189" s="6"/>
      <c r="L189" s="6"/>
      <c r="M189" s="6"/>
      <c r="N189" s="6"/>
      <c r="O189" s="6"/>
      <c r="P189" s="6"/>
      <c r="Q189" s="7"/>
    </row>
    <row r="190" spans="1:17" ht="15.75" customHeight="1" hidden="1" thickBot="1">
      <c r="A190" s="5"/>
      <c r="B190" s="221"/>
      <c r="C190" s="222"/>
      <c r="D190" s="222"/>
      <c r="E190" s="222"/>
      <c r="F190" s="223"/>
      <c r="G190" s="7"/>
      <c r="H190" s="6"/>
      <c r="I190" s="6"/>
      <c r="J190" s="6"/>
      <c r="K190" s="6"/>
      <c r="L190" s="6"/>
      <c r="M190" s="6"/>
      <c r="N190" s="6"/>
      <c r="O190" s="6"/>
      <c r="P190" s="6"/>
      <c r="Q190" s="7"/>
    </row>
    <row r="191" spans="1:23" ht="15" customHeight="1">
      <c r="A191" s="2" t="s">
        <v>89</v>
      </c>
      <c r="B191" s="215" t="s">
        <v>130</v>
      </c>
      <c r="C191" s="216"/>
      <c r="D191" s="216"/>
      <c r="E191" s="216"/>
      <c r="F191" s="217"/>
      <c r="G191" s="11" t="s">
        <v>88</v>
      </c>
      <c r="H191" s="3" t="s">
        <v>16</v>
      </c>
      <c r="I191" s="229" t="s">
        <v>16</v>
      </c>
      <c r="J191" s="229" t="s">
        <v>16</v>
      </c>
      <c r="K191" s="229" t="s">
        <v>16</v>
      </c>
      <c r="L191" s="229" t="s">
        <v>16</v>
      </c>
      <c r="M191" s="229" t="s">
        <v>16</v>
      </c>
      <c r="N191" s="229" t="s">
        <v>16</v>
      </c>
      <c r="O191" s="229" t="s">
        <v>16</v>
      </c>
      <c r="P191" s="229" t="s">
        <v>16</v>
      </c>
      <c r="Q191" s="105"/>
      <c r="R191" s="108"/>
      <c r="S191" s="110"/>
      <c r="T191" s="109"/>
      <c r="U191" s="110"/>
      <c r="V191" s="111"/>
      <c r="W191" s="112"/>
    </row>
    <row r="192" spans="1:23" ht="15">
      <c r="A192" s="5"/>
      <c r="B192" s="218"/>
      <c r="C192" s="219"/>
      <c r="D192" s="219"/>
      <c r="E192" s="219"/>
      <c r="F192" s="220"/>
      <c r="G192" s="7"/>
      <c r="H192" s="6"/>
      <c r="I192" s="230"/>
      <c r="J192" s="230"/>
      <c r="K192" s="230"/>
      <c r="L192" s="230"/>
      <c r="M192" s="230"/>
      <c r="N192" s="230"/>
      <c r="O192" s="230"/>
      <c r="P192" s="230"/>
      <c r="Q192" s="106"/>
      <c r="R192" s="113"/>
      <c r="S192" s="115"/>
      <c r="T192" s="114"/>
      <c r="U192" s="115"/>
      <c r="V192" s="116"/>
      <c r="W192" s="117"/>
    </row>
    <row r="193" spans="1:23" ht="15">
      <c r="A193" s="5"/>
      <c r="B193" s="218"/>
      <c r="C193" s="219"/>
      <c r="D193" s="219"/>
      <c r="E193" s="219"/>
      <c r="F193" s="220"/>
      <c r="G193" s="7"/>
      <c r="H193" s="6"/>
      <c r="I193" s="230"/>
      <c r="J193" s="230"/>
      <c r="K193" s="230"/>
      <c r="L193" s="230"/>
      <c r="M193" s="230"/>
      <c r="N193" s="230"/>
      <c r="O193" s="230"/>
      <c r="P193" s="230"/>
      <c r="Q193" s="106">
        <v>876</v>
      </c>
      <c r="R193" s="113">
        <v>1149</v>
      </c>
      <c r="S193" s="115">
        <v>916</v>
      </c>
      <c r="T193" s="114">
        <v>916</v>
      </c>
      <c r="U193" s="115">
        <v>916</v>
      </c>
      <c r="V193" s="116">
        <v>916</v>
      </c>
      <c r="W193" s="117">
        <v>916</v>
      </c>
    </row>
    <row r="194" spans="1:23" ht="88.5" customHeight="1">
      <c r="A194" s="5"/>
      <c r="B194" s="218"/>
      <c r="C194" s="219"/>
      <c r="D194" s="219"/>
      <c r="E194" s="219"/>
      <c r="F194" s="220"/>
      <c r="G194" s="7"/>
      <c r="H194" s="6"/>
      <c r="I194" s="230"/>
      <c r="J194" s="230"/>
      <c r="K194" s="230"/>
      <c r="L194" s="230"/>
      <c r="M194" s="230"/>
      <c r="N194" s="230"/>
      <c r="O194" s="230"/>
      <c r="P194" s="230"/>
      <c r="Q194" s="106">
        <v>1124</v>
      </c>
      <c r="R194" s="123">
        <v>2689</v>
      </c>
      <c r="S194" s="107">
        <v>3111</v>
      </c>
      <c r="T194" s="124">
        <v>3111</v>
      </c>
      <c r="U194" s="106">
        <v>3111</v>
      </c>
      <c r="V194" s="125">
        <v>3111</v>
      </c>
      <c r="W194" s="126">
        <v>3111</v>
      </c>
    </row>
    <row r="195" spans="1:23" ht="15.75" customHeight="1" hidden="1" thickBot="1">
      <c r="A195" s="5"/>
      <c r="B195" s="218"/>
      <c r="C195" s="219"/>
      <c r="D195" s="219"/>
      <c r="E195" s="219"/>
      <c r="F195" s="220"/>
      <c r="G195" s="7"/>
      <c r="H195" s="6"/>
      <c r="I195" s="230"/>
      <c r="J195" s="230"/>
      <c r="K195" s="230"/>
      <c r="L195" s="230"/>
      <c r="M195" s="230"/>
      <c r="N195" s="230"/>
      <c r="O195" s="230"/>
      <c r="P195" s="230"/>
      <c r="Q195" s="106"/>
      <c r="R195" s="113"/>
      <c r="S195" s="113"/>
      <c r="T195" s="114"/>
      <c r="U195" s="115"/>
      <c r="V195" s="116"/>
      <c r="W195" s="117"/>
    </row>
    <row r="196" spans="1:23" ht="15.75" customHeight="1" hidden="1" thickBot="1">
      <c r="A196" s="5"/>
      <c r="B196" s="218"/>
      <c r="C196" s="219"/>
      <c r="D196" s="219"/>
      <c r="E196" s="219"/>
      <c r="F196" s="220"/>
      <c r="G196" s="7"/>
      <c r="H196" s="6"/>
      <c r="I196" s="230"/>
      <c r="J196" s="230"/>
      <c r="K196" s="230"/>
      <c r="L196" s="230"/>
      <c r="M196" s="230"/>
      <c r="N196" s="230"/>
      <c r="O196" s="230"/>
      <c r="P196" s="230"/>
      <c r="Q196" s="106"/>
      <c r="R196" s="113"/>
      <c r="S196" s="113"/>
      <c r="T196" s="114"/>
      <c r="U196" s="115"/>
      <c r="V196" s="116"/>
      <c r="W196" s="117"/>
    </row>
    <row r="197" spans="1:23" ht="15.75" customHeight="1" hidden="1" thickBot="1">
      <c r="A197" s="5"/>
      <c r="B197" s="218"/>
      <c r="C197" s="219"/>
      <c r="D197" s="219"/>
      <c r="E197" s="219"/>
      <c r="F197" s="220"/>
      <c r="G197" s="7"/>
      <c r="H197" s="6"/>
      <c r="I197" s="230"/>
      <c r="J197" s="230"/>
      <c r="K197" s="230"/>
      <c r="L197" s="230"/>
      <c r="M197" s="230"/>
      <c r="N197" s="230"/>
      <c r="O197" s="230"/>
      <c r="P197" s="230"/>
      <c r="Q197" s="106"/>
      <c r="R197" s="113"/>
      <c r="S197" s="113"/>
      <c r="T197" s="114"/>
      <c r="U197" s="115"/>
      <c r="V197" s="116"/>
      <c r="W197" s="117"/>
    </row>
    <row r="198" spans="1:23" ht="15.75" customHeight="1" hidden="1" thickBot="1">
      <c r="A198" s="5"/>
      <c r="B198" s="218"/>
      <c r="C198" s="219"/>
      <c r="D198" s="219"/>
      <c r="E198" s="219"/>
      <c r="F198" s="220"/>
      <c r="G198" s="7"/>
      <c r="H198" s="6"/>
      <c r="I198" s="230"/>
      <c r="J198" s="230"/>
      <c r="K198" s="230"/>
      <c r="L198" s="230"/>
      <c r="M198" s="230"/>
      <c r="N198" s="230"/>
      <c r="O198" s="230"/>
      <c r="P198" s="230"/>
      <c r="Q198" s="106"/>
      <c r="R198" s="113"/>
      <c r="S198" s="113"/>
      <c r="T198" s="114"/>
      <c r="U198" s="115"/>
      <c r="V198" s="116"/>
      <c r="W198" s="117"/>
    </row>
    <row r="199" spans="1:23" ht="15.75" customHeight="1" hidden="1" thickBot="1">
      <c r="A199" s="5"/>
      <c r="B199" s="218"/>
      <c r="C199" s="219"/>
      <c r="D199" s="219"/>
      <c r="E199" s="219"/>
      <c r="F199" s="220"/>
      <c r="G199" s="7"/>
      <c r="H199" s="6"/>
      <c r="I199" s="230"/>
      <c r="J199" s="230"/>
      <c r="K199" s="230"/>
      <c r="L199" s="230"/>
      <c r="M199" s="230"/>
      <c r="N199" s="230"/>
      <c r="O199" s="230"/>
      <c r="P199" s="230"/>
      <c r="Q199" s="106"/>
      <c r="R199" s="113"/>
      <c r="S199" s="113"/>
      <c r="T199" s="114"/>
      <c r="U199" s="115"/>
      <c r="V199" s="116"/>
      <c r="W199" s="117"/>
    </row>
    <row r="200" spans="1:23" ht="15.75" customHeight="1" hidden="1" thickBot="1">
      <c r="A200" s="5"/>
      <c r="B200" s="218"/>
      <c r="C200" s="219"/>
      <c r="D200" s="219"/>
      <c r="E200" s="219"/>
      <c r="F200" s="220"/>
      <c r="G200" s="13"/>
      <c r="H200" s="9"/>
      <c r="I200" s="231"/>
      <c r="J200" s="231"/>
      <c r="K200" s="231"/>
      <c r="L200" s="231"/>
      <c r="M200" s="231"/>
      <c r="N200" s="231"/>
      <c r="O200" s="231"/>
      <c r="P200" s="231"/>
      <c r="Q200" s="107"/>
      <c r="R200" s="118"/>
      <c r="S200" s="118"/>
      <c r="T200" s="119"/>
      <c r="U200" s="120"/>
      <c r="V200" s="121"/>
      <c r="W200" s="122"/>
    </row>
    <row r="201" spans="1:17" ht="15.75" customHeight="1" hidden="1" thickBot="1">
      <c r="A201" s="5"/>
      <c r="B201" s="218"/>
      <c r="C201" s="219"/>
      <c r="D201" s="219"/>
      <c r="E201" s="219"/>
      <c r="F201" s="220"/>
      <c r="G201" s="7"/>
      <c r="H201" s="6"/>
      <c r="I201" s="6"/>
      <c r="J201" s="6"/>
      <c r="K201" s="6"/>
      <c r="L201" s="6"/>
      <c r="M201" s="6"/>
      <c r="N201" s="6"/>
      <c r="O201" s="6"/>
      <c r="P201" s="6"/>
      <c r="Q201" s="7"/>
    </row>
    <row r="202" spans="1:17" ht="15.75" customHeight="1" hidden="1" thickBot="1">
      <c r="A202" s="5"/>
      <c r="B202" s="218"/>
      <c r="C202" s="219"/>
      <c r="D202" s="219"/>
      <c r="E202" s="219"/>
      <c r="F202" s="220"/>
      <c r="G202" s="7"/>
      <c r="H202" s="6"/>
      <c r="I202" s="6"/>
      <c r="J202" s="6"/>
      <c r="K202" s="6"/>
      <c r="L202" s="6"/>
      <c r="M202" s="6"/>
      <c r="N202" s="6"/>
      <c r="O202" s="6"/>
      <c r="P202" s="6"/>
      <c r="Q202" s="7"/>
    </row>
    <row r="203" spans="1:17" ht="15.75" customHeight="1" hidden="1" thickBot="1">
      <c r="A203" s="5"/>
      <c r="B203" s="218"/>
      <c r="C203" s="219"/>
      <c r="D203" s="219"/>
      <c r="E203" s="219"/>
      <c r="F203" s="220"/>
      <c r="G203" s="7"/>
      <c r="H203" s="6"/>
      <c r="I203" s="6"/>
      <c r="J203" s="6"/>
      <c r="K203" s="6"/>
      <c r="L203" s="6"/>
      <c r="M203" s="6"/>
      <c r="N203" s="6"/>
      <c r="O203" s="6"/>
      <c r="P203" s="6"/>
      <c r="Q203" s="7"/>
    </row>
    <row r="204" spans="1:23" ht="15.75" customHeight="1">
      <c r="A204" s="2" t="s">
        <v>90</v>
      </c>
      <c r="B204" s="200" t="s">
        <v>120</v>
      </c>
      <c r="C204" s="201"/>
      <c r="D204" s="201"/>
      <c r="E204" s="201"/>
      <c r="F204" s="202"/>
      <c r="G204" s="190" t="s">
        <v>88</v>
      </c>
      <c r="H204" s="190" t="s">
        <v>119</v>
      </c>
      <c r="I204" s="169">
        <f>J204+K204+L204+M204+N204+O204+P204</f>
        <v>130289.1</v>
      </c>
      <c r="J204" s="169">
        <v>15012.5</v>
      </c>
      <c r="K204" s="169">
        <v>18707.6</v>
      </c>
      <c r="L204" s="169">
        <v>19313.8</v>
      </c>
      <c r="M204" s="169">
        <v>19313.8</v>
      </c>
      <c r="N204" s="169">
        <v>19313.8</v>
      </c>
      <c r="O204" s="169">
        <v>19313.8</v>
      </c>
      <c r="P204" s="169">
        <v>19313.8</v>
      </c>
      <c r="Q204" s="4"/>
      <c r="R204" s="4"/>
      <c r="S204" s="4"/>
      <c r="T204" s="11"/>
      <c r="U204" s="4"/>
      <c r="V204" s="4"/>
      <c r="W204" s="4"/>
    </row>
    <row r="205" spans="1:23" ht="35.25" customHeight="1">
      <c r="A205" s="5"/>
      <c r="B205" s="203"/>
      <c r="C205" s="204"/>
      <c r="D205" s="204"/>
      <c r="E205" s="204"/>
      <c r="F205" s="205"/>
      <c r="G205" s="191"/>
      <c r="H205" s="191"/>
      <c r="I205" s="5"/>
      <c r="J205" s="5"/>
      <c r="K205" s="5"/>
      <c r="L205" s="5"/>
      <c r="M205" s="5"/>
      <c r="N205" s="5"/>
      <c r="O205" s="12"/>
      <c r="P205" s="7"/>
      <c r="Q205" s="7"/>
      <c r="R205" s="7"/>
      <c r="S205" s="7"/>
      <c r="T205" s="12"/>
      <c r="U205" s="7"/>
      <c r="V205" s="7"/>
      <c r="W205" s="7"/>
    </row>
    <row r="206" spans="1:23" s="15" customFormat="1" ht="15.75" customHeight="1">
      <c r="A206" s="14"/>
      <c r="B206" s="322" t="s">
        <v>73</v>
      </c>
      <c r="C206" s="323"/>
      <c r="D206" s="323"/>
      <c r="E206" s="323"/>
      <c r="F206" s="324"/>
      <c r="G206" s="87"/>
      <c r="H206" s="87"/>
      <c r="I206" s="171"/>
      <c r="J206" s="14"/>
      <c r="K206" s="14"/>
      <c r="L206" s="14"/>
      <c r="M206" s="14"/>
      <c r="N206" s="14"/>
      <c r="O206" s="17"/>
      <c r="P206" s="16"/>
      <c r="Q206" s="16"/>
      <c r="R206" s="16"/>
      <c r="S206" s="16"/>
      <c r="T206" s="17"/>
      <c r="U206" s="16"/>
      <c r="V206" s="16"/>
      <c r="W206" s="16"/>
    </row>
    <row r="207" spans="1:23" ht="15">
      <c r="A207" s="127" t="s">
        <v>92</v>
      </c>
      <c r="B207" s="215" t="s">
        <v>121</v>
      </c>
      <c r="C207" s="216"/>
      <c r="D207" s="216"/>
      <c r="E207" s="216"/>
      <c r="F207" s="217"/>
      <c r="G207" s="153" t="s">
        <v>88</v>
      </c>
      <c r="H207" s="190" t="s">
        <v>119</v>
      </c>
      <c r="I207" s="213">
        <f>J207+K207+L207+M207+N207+O207+P207</f>
        <v>127822.12000000001</v>
      </c>
      <c r="J207" s="213">
        <v>12545.52</v>
      </c>
      <c r="K207" s="213">
        <f>K204</f>
        <v>18707.6</v>
      </c>
      <c r="L207" s="213">
        <v>19313.8</v>
      </c>
      <c r="M207" s="213">
        <v>19313.8</v>
      </c>
      <c r="N207" s="213">
        <v>19313.8</v>
      </c>
      <c r="O207" s="213">
        <v>19313.8</v>
      </c>
      <c r="P207" s="213">
        <v>19313.8</v>
      </c>
      <c r="Q207" s="224" t="s">
        <v>16</v>
      </c>
      <c r="R207" s="224" t="s">
        <v>16</v>
      </c>
      <c r="S207" s="224" t="s">
        <v>16</v>
      </c>
      <c r="T207" s="224" t="s">
        <v>16</v>
      </c>
      <c r="U207" s="224" t="s">
        <v>16</v>
      </c>
      <c r="V207" s="224" t="s">
        <v>16</v>
      </c>
      <c r="W207" s="224" t="s">
        <v>16</v>
      </c>
    </row>
    <row r="208" spans="1:23" ht="15">
      <c r="A208" s="5"/>
      <c r="B208" s="218"/>
      <c r="C208" s="219"/>
      <c r="D208" s="219"/>
      <c r="E208" s="219"/>
      <c r="F208" s="220"/>
      <c r="G208" s="153"/>
      <c r="H208" s="249"/>
      <c r="I208" s="213"/>
      <c r="J208" s="213"/>
      <c r="K208" s="213"/>
      <c r="L208" s="213"/>
      <c r="M208" s="213"/>
      <c r="N208" s="213"/>
      <c r="O208" s="213"/>
      <c r="P208" s="213"/>
      <c r="Q208" s="224"/>
      <c r="R208" s="224"/>
      <c r="S208" s="224"/>
      <c r="T208" s="224"/>
      <c r="U208" s="224"/>
      <c r="V208" s="224"/>
      <c r="W208" s="224"/>
    </row>
    <row r="209" spans="1:23" ht="15">
      <c r="A209" s="5"/>
      <c r="B209" s="218"/>
      <c r="C209" s="219"/>
      <c r="D209" s="219"/>
      <c r="E209" s="219"/>
      <c r="F209" s="220"/>
      <c r="G209" s="153"/>
      <c r="H209" s="249"/>
      <c r="I209" s="213"/>
      <c r="J209" s="213"/>
      <c r="K209" s="213"/>
      <c r="L209" s="213"/>
      <c r="M209" s="213"/>
      <c r="N209" s="213"/>
      <c r="O209" s="213"/>
      <c r="P209" s="213"/>
      <c r="Q209" s="224"/>
      <c r="R209" s="224"/>
      <c r="S209" s="224"/>
      <c r="T209" s="224"/>
      <c r="U209" s="224"/>
      <c r="V209" s="224"/>
      <c r="W209" s="224"/>
    </row>
    <row r="210" spans="1:23" ht="1.5" customHeight="1">
      <c r="A210" s="5"/>
      <c r="B210" s="218"/>
      <c r="C210" s="219"/>
      <c r="D210" s="219"/>
      <c r="E210" s="219"/>
      <c r="F210" s="220"/>
      <c r="G210" s="154"/>
      <c r="H210" s="73"/>
      <c r="I210" s="213"/>
      <c r="J210" s="213"/>
      <c r="K210" s="213"/>
      <c r="L210" s="213"/>
      <c r="M210" s="213"/>
      <c r="N210" s="213"/>
      <c r="O210" s="213"/>
      <c r="P210" s="213"/>
      <c r="Q210" s="224"/>
      <c r="R210" s="224"/>
      <c r="S210" s="224"/>
      <c r="T210" s="224"/>
      <c r="U210" s="224"/>
      <c r="V210" s="224"/>
      <c r="W210" s="224"/>
    </row>
    <row r="211" spans="1:23" ht="15" customHeight="1" hidden="1">
      <c r="A211" s="5"/>
      <c r="B211" s="218"/>
      <c r="C211" s="219"/>
      <c r="D211" s="219"/>
      <c r="E211" s="219"/>
      <c r="F211" s="220"/>
      <c r="G211" s="154"/>
      <c r="H211" s="73"/>
      <c r="I211" s="213"/>
      <c r="J211" s="213"/>
      <c r="K211" s="213"/>
      <c r="L211" s="213"/>
      <c r="M211" s="213"/>
      <c r="N211" s="213"/>
      <c r="O211" s="213"/>
      <c r="P211" s="213"/>
      <c r="Q211" s="224"/>
      <c r="R211" s="224"/>
      <c r="S211" s="224"/>
      <c r="T211" s="224"/>
      <c r="U211" s="224"/>
      <c r="V211" s="224"/>
      <c r="W211" s="224"/>
    </row>
    <row r="212" spans="1:23" ht="15" customHeight="1" hidden="1">
      <c r="A212" s="5"/>
      <c r="B212" s="218"/>
      <c r="C212" s="219"/>
      <c r="D212" s="219"/>
      <c r="E212" s="219"/>
      <c r="F212" s="220"/>
      <c r="G212" s="154"/>
      <c r="H212" s="73"/>
      <c r="I212" s="213"/>
      <c r="J212" s="213"/>
      <c r="K212" s="213"/>
      <c r="L212" s="213"/>
      <c r="M212" s="213"/>
      <c r="N212" s="213"/>
      <c r="O212" s="213"/>
      <c r="P212" s="213"/>
      <c r="Q212" s="224"/>
      <c r="R212" s="224"/>
      <c r="S212" s="224"/>
      <c r="T212" s="224"/>
      <c r="U212" s="224"/>
      <c r="V212" s="224"/>
      <c r="W212" s="224"/>
    </row>
    <row r="213" spans="1:23" ht="15" customHeight="1" hidden="1">
      <c r="A213" s="5"/>
      <c r="B213" s="218"/>
      <c r="C213" s="219"/>
      <c r="D213" s="219"/>
      <c r="E213" s="219"/>
      <c r="F213" s="220"/>
      <c r="G213" s="154"/>
      <c r="H213" s="73"/>
      <c r="I213" s="213"/>
      <c r="J213" s="213"/>
      <c r="K213" s="213"/>
      <c r="L213" s="213"/>
      <c r="M213" s="213"/>
      <c r="N213" s="213"/>
      <c r="O213" s="213"/>
      <c r="P213" s="213"/>
      <c r="Q213" s="224"/>
      <c r="R213" s="224"/>
      <c r="S213" s="224"/>
      <c r="T213" s="224"/>
      <c r="U213" s="224"/>
      <c r="V213" s="224"/>
      <c r="W213" s="224"/>
    </row>
    <row r="214" spans="1:23" ht="15" customHeight="1" hidden="1">
      <c r="A214" s="5"/>
      <c r="B214" s="218"/>
      <c r="C214" s="219"/>
      <c r="D214" s="219"/>
      <c r="E214" s="219"/>
      <c r="F214" s="220"/>
      <c r="G214" s="154"/>
      <c r="H214" s="73"/>
      <c r="I214" s="213"/>
      <c r="J214" s="213"/>
      <c r="K214" s="213"/>
      <c r="L214" s="213"/>
      <c r="M214" s="213"/>
      <c r="N214" s="213"/>
      <c r="O214" s="213"/>
      <c r="P214" s="213"/>
      <c r="Q214" s="224"/>
      <c r="R214" s="224"/>
      <c r="S214" s="224"/>
      <c r="T214" s="224"/>
      <c r="U214" s="224"/>
      <c r="V214" s="224"/>
      <c r="W214" s="224"/>
    </row>
    <row r="215" spans="1:23" ht="15" customHeight="1" hidden="1">
      <c r="A215" s="5"/>
      <c r="B215" s="218"/>
      <c r="C215" s="219"/>
      <c r="D215" s="219"/>
      <c r="E215" s="219"/>
      <c r="F215" s="220"/>
      <c r="G215" s="154"/>
      <c r="H215" s="73"/>
      <c r="I215" s="213"/>
      <c r="J215" s="213"/>
      <c r="K215" s="213"/>
      <c r="L215" s="213"/>
      <c r="M215" s="213"/>
      <c r="N215" s="213"/>
      <c r="O215" s="213"/>
      <c r="P215" s="213"/>
      <c r="Q215" s="224"/>
      <c r="R215" s="224"/>
      <c r="S215" s="224"/>
      <c r="T215" s="224"/>
      <c r="U215" s="224"/>
      <c r="V215" s="224"/>
      <c r="W215" s="224"/>
    </row>
    <row r="216" spans="1:23" ht="15" customHeight="1" hidden="1">
      <c r="A216" s="5"/>
      <c r="B216" s="218"/>
      <c r="C216" s="219"/>
      <c r="D216" s="219"/>
      <c r="E216" s="219"/>
      <c r="F216" s="220"/>
      <c r="G216" s="38"/>
      <c r="H216" s="156"/>
      <c r="I216" s="214"/>
      <c r="J216" s="214"/>
      <c r="K216" s="214"/>
      <c r="L216" s="214"/>
      <c r="M216" s="214"/>
      <c r="N216" s="214"/>
      <c r="O216" s="214"/>
      <c r="P216" s="214"/>
      <c r="Q216" s="225"/>
      <c r="R216" s="225"/>
      <c r="S216" s="225"/>
      <c r="T216" s="225"/>
      <c r="U216" s="225"/>
      <c r="V216" s="225"/>
      <c r="W216" s="225"/>
    </row>
    <row r="217" spans="1:23" ht="15" customHeight="1" hidden="1">
      <c r="A217" s="5"/>
      <c r="B217" s="218"/>
      <c r="C217" s="219"/>
      <c r="D217" s="219"/>
      <c r="E217" s="219"/>
      <c r="F217" s="220"/>
      <c r="G217" s="154"/>
      <c r="H217" s="73"/>
      <c r="I217" s="170"/>
      <c r="J217" s="170"/>
      <c r="K217" s="170"/>
      <c r="L217" s="170"/>
      <c r="M217" s="170"/>
      <c r="N217" s="170"/>
      <c r="O217" s="170"/>
      <c r="P217" s="170"/>
      <c r="Q217" s="157"/>
      <c r="R217" s="158"/>
      <c r="S217" s="158"/>
      <c r="T217" s="158"/>
      <c r="U217" s="158"/>
      <c r="V217" s="158"/>
      <c r="W217" s="158"/>
    </row>
    <row r="218" spans="1:23" ht="15" customHeight="1" hidden="1">
      <c r="A218" s="5"/>
      <c r="B218" s="218"/>
      <c r="C218" s="219"/>
      <c r="D218" s="219"/>
      <c r="E218" s="219"/>
      <c r="F218" s="220"/>
      <c r="G218" s="154"/>
      <c r="H218" s="73"/>
      <c r="I218" s="170"/>
      <c r="J218" s="170"/>
      <c r="K218" s="170"/>
      <c r="L218" s="170"/>
      <c r="M218" s="170"/>
      <c r="N218" s="170"/>
      <c r="O218" s="170"/>
      <c r="P218" s="170"/>
      <c r="Q218" s="157"/>
      <c r="R218" s="158"/>
      <c r="S218" s="158"/>
      <c r="T218" s="158"/>
      <c r="U218" s="158"/>
      <c r="V218" s="158"/>
      <c r="W218" s="158"/>
    </row>
    <row r="219" spans="1:23" ht="15" customHeight="1" hidden="1">
      <c r="A219" s="5"/>
      <c r="B219" s="221"/>
      <c r="C219" s="222"/>
      <c r="D219" s="222"/>
      <c r="E219" s="222"/>
      <c r="F219" s="223"/>
      <c r="G219" s="154"/>
      <c r="H219" s="73"/>
      <c r="I219" s="170"/>
      <c r="J219" s="170"/>
      <c r="K219" s="170"/>
      <c r="L219" s="170"/>
      <c r="M219" s="170"/>
      <c r="N219" s="170"/>
      <c r="O219" s="170"/>
      <c r="P219" s="170"/>
      <c r="Q219" s="157"/>
      <c r="R219" s="158"/>
      <c r="S219" s="158"/>
      <c r="T219" s="158"/>
      <c r="U219" s="158"/>
      <c r="V219" s="158"/>
      <c r="W219" s="158"/>
    </row>
    <row r="220" spans="1:23" ht="15" customHeight="1">
      <c r="A220" s="11" t="s">
        <v>93</v>
      </c>
      <c r="B220" s="200" t="s">
        <v>94</v>
      </c>
      <c r="C220" s="201"/>
      <c r="D220" s="201"/>
      <c r="E220" s="201"/>
      <c r="F220" s="202"/>
      <c r="G220" s="190" t="s">
        <v>88</v>
      </c>
      <c r="H220" s="190" t="s">
        <v>119</v>
      </c>
      <c r="I220" s="206">
        <f>J220</f>
        <v>2466.98</v>
      </c>
      <c r="J220" s="206">
        <v>2466.98</v>
      </c>
      <c r="K220" s="206"/>
      <c r="L220" s="206"/>
      <c r="M220" s="206"/>
      <c r="N220" s="206"/>
      <c r="O220" s="206"/>
      <c r="P220" s="206"/>
      <c r="Q220" s="159" t="s">
        <v>16</v>
      </c>
      <c r="R220" s="160" t="s">
        <v>16</v>
      </c>
      <c r="S220" s="159" t="s">
        <v>16</v>
      </c>
      <c r="T220" s="160" t="s">
        <v>16</v>
      </c>
      <c r="U220" s="159" t="s">
        <v>16</v>
      </c>
      <c r="V220" s="160" t="s">
        <v>16</v>
      </c>
      <c r="W220" s="160" t="s">
        <v>16</v>
      </c>
    </row>
    <row r="221" spans="1:23" ht="45.75" customHeight="1">
      <c r="A221" s="13"/>
      <c r="B221" s="203"/>
      <c r="C221" s="204"/>
      <c r="D221" s="204"/>
      <c r="E221" s="204"/>
      <c r="F221" s="205"/>
      <c r="G221" s="191"/>
      <c r="H221" s="191"/>
      <c r="I221" s="207"/>
      <c r="J221" s="207"/>
      <c r="K221" s="207"/>
      <c r="L221" s="207"/>
      <c r="M221" s="207"/>
      <c r="N221" s="207"/>
      <c r="O221" s="207"/>
      <c r="P221" s="207"/>
      <c r="Q221" s="161"/>
      <c r="R221" s="162"/>
      <c r="S221" s="161"/>
      <c r="T221" s="162"/>
      <c r="U221" s="161"/>
      <c r="V221" s="162"/>
      <c r="W221" s="162"/>
    </row>
    <row r="222" spans="1:23" ht="14.25" customHeight="1">
      <c r="A222" s="2"/>
      <c r="B222" s="200" t="s">
        <v>73</v>
      </c>
      <c r="C222" s="201"/>
      <c r="D222" s="201"/>
      <c r="E222" s="201"/>
      <c r="F222" s="202"/>
      <c r="G222" s="155"/>
      <c r="H222" s="36"/>
      <c r="I222" s="190"/>
      <c r="J222" s="190"/>
      <c r="K222" s="190"/>
      <c r="L222" s="190"/>
      <c r="M222" s="190"/>
      <c r="N222" s="190"/>
      <c r="O222" s="190"/>
      <c r="P222" s="190"/>
      <c r="Q222" s="163"/>
      <c r="R222" s="159"/>
      <c r="S222" s="160"/>
      <c r="T222" s="159"/>
      <c r="U222" s="160"/>
      <c r="V222" s="163"/>
      <c r="W222" s="163"/>
    </row>
    <row r="223" spans="1:23" ht="15" hidden="1">
      <c r="A223" s="5"/>
      <c r="B223" s="210"/>
      <c r="C223" s="211"/>
      <c r="D223" s="211"/>
      <c r="E223" s="211"/>
      <c r="F223" s="212"/>
      <c r="G223" s="73"/>
      <c r="H223" s="166"/>
      <c r="I223" s="191"/>
      <c r="J223" s="191"/>
      <c r="K223" s="191"/>
      <c r="L223" s="191"/>
      <c r="M223" s="191"/>
      <c r="N223" s="191"/>
      <c r="O223" s="191"/>
      <c r="P223" s="191"/>
      <c r="Q223" s="157"/>
      <c r="R223" s="164"/>
      <c r="S223" s="165"/>
      <c r="T223" s="164"/>
      <c r="U223" s="165"/>
      <c r="V223" s="157"/>
      <c r="W223" s="157"/>
    </row>
    <row r="224" spans="1:23" ht="15" customHeight="1">
      <c r="A224" s="11"/>
      <c r="B224" s="200" t="s">
        <v>95</v>
      </c>
      <c r="C224" s="201"/>
      <c r="D224" s="201"/>
      <c r="E224" s="201"/>
      <c r="F224" s="202"/>
      <c r="G224" s="190" t="s">
        <v>70</v>
      </c>
      <c r="H224" s="190" t="s">
        <v>22</v>
      </c>
      <c r="I224" s="208">
        <v>317.8</v>
      </c>
      <c r="J224" s="208">
        <v>317.8</v>
      </c>
      <c r="K224" s="208"/>
      <c r="L224" s="208"/>
      <c r="M224" s="208"/>
      <c r="N224" s="208"/>
      <c r="O224" s="208"/>
      <c r="P224" s="208"/>
      <c r="Q224" s="159" t="s">
        <v>16</v>
      </c>
      <c r="R224" s="160" t="s">
        <v>16</v>
      </c>
      <c r="S224" s="159" t="s">
        <v>16</v>
      </c>
      <c r="T224" s="160" t="s">
        <v>16</v>
      </c>
      <c r="U224" s="159" t="s">
        <v>16</v>
      </c>
      <c r="V224" s="160" t="s">
        <v>16</v>
      </c>
      <c r="W224" s="160" t="s">
        <v>16</v>
      </c>
    </row>
    <row r="225" spans="1:23" ht="44.25" customHeight="1">
      <c r="A225" s="13"/>
      <c r="B225" s="203"/>
      <c r="C225" s="204"/>
      <c r="D225" s="204"/>
      <c r="E225" s="204"/>
      <c r="F225" s="205"/>
      <c r="G225" s="191"/>
      <c r="H225" s="191"/>
      <c r="I225" s="209"/>
      <c r="J225" s="209"/>
      <c r="K225" s="209"/>
      <c r="L225" s="209"/>
      <c r="M225" s="209"/>
      <c r="N225" s="209"/>
      <c r="O225" s="209"/>
      <c r="P225" s="209"/>
      <c r="Q225" s="9"/>
      <c r="R225" s="13"/>
      <c r="S225" s="9"/>
      <c r="T225" s="13"/>
      <c r="U225" s="9"/>
      <c r="V225" s="13"/>
      <c r="W225" s="13"/>
    </row>
    <row r="226" spans="1:23" ht="15">
      <c r="A226" s="2"/>
      <c r="B226" s="200" t="s">
        <v>96</v>
      </c>
      <c r="C226" s="201"/>
      <c r="D226" s="201"/>
      <c r="E226" s="201"/>
      <c r="F226" s="202"/>
      <c r="G226" s="190" t="s">
        <v>88</v>
      </c>
      <c r="H226" s="190" t="s">
        <v>119</v>
      </c>
      <c r="I226" s="190">
        <v>2149.18</v>
      </c>
      <c r="J226" s="190">
        <v>2149.18</v>
      </c>
      <c r="K226" s="190"/>
      <c r="L226" s="190"/>
      <c r="M226" s="190"/>
      <c r="N226" s="190"/>
      <c r="O226" s="190"/>
      <c r="P226" s="190"/>
      <c r="Q226" s="11"/>
      <c r="R226" s="3"/>
      <c r="S226" s="11"/>
      <c r="T226" s="3"/>
      <c r="U226" s="11"/>
      <c r="V226" s="4"/>
      <c r="W226" s="4"/>
    </row>
    <row r="227" spans="1:23" ht="15">
      <c r="A227" s="8"/>
      <c r="B227" s="203"/>
      <c r="C227" s="204"/>
      <c r="D227" s="204"/>
      <c r="E227" s="204"/>
      <c r="F227" s="205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3"/>
      <c r="R227" s="9"/>
      <c r="S227" s="13"/>
      <c r="T227" s="9"/>
      <c r="U227" s="13"/>
      <c r="V227" s="10"/>
      <c r="W227" s="10"/>
    </row>
    <row r="228" spans="1:23" ht="15">
      <c r="A228" s="2" t="s">
        <v>91</v>
      </c>
      <c r="B228" s="200" t="s">
        <v>98</v>
      </c>
      <c r="C228" s="201"/>
      <c r="D228" s="201"/>
      <c r="E228" s="201"/>
      <c r="F228" s="202"/>
      <c r="G228" s="190" t="s">
        <v>88</v>
      </c>
      <c r="H228" s="190" t="s">
        <v>119</v>
      </c>
      <c r="I228" s="58">
        <f>J228+K228+L228+M228+N228+O228+P228</f>
        <v>48665.3</v>
      </c>
      <c r="J228" s="54">
        <v>4275.9</v>
      </c>
      <c r="K228" s="54">
        <v>5476.9</v>
      </c>
      <c r="L228" s="54">
        <v>7782.5</v>
      </c>
      <c r="M228" s="54">
        <v>7782.5</v>
      </c>
      <c r="N228" s="54">
        <v>7782.5</v>
      </c>
      <c r="O228" s="54">
        <v>7782.5</v>
      </c>
      <c r="P228" s="54">
        <v>7782.5</v>
      </c>
      <c r="Q228" s="159" t="s">
        <v>16</v>
      </c>
      <c r="R228" s="160" t="s">
        <v>16</v>
      </c>
      <c r="S228" s="159" t="s">
        <v>16</v>
      </c>
      <c r="T228" s="160" t="s">
        <v>16</v>
      </c>
      <c r="U228" s="159" t="s">
        <v>16</v>
      </c>
      <c r="V228" s="160" t="s">
        <v>16</v>
      </c>
      <c r="W228" s="160" t="s">
        <v>16</v>
      </c>
    </row>
    <row r="229" spans="1:23" ht="23.25" customHeight="1">
      <c r="A229" s="8"/>
      <c r="B229" s="203"/>
      <c r="C229" s="204"/>
      <c r="D229" s="204"/>
      <c r="E229" s="204"/>
      <c r="F229" s="205"/>
      <c r="G229" s="191"/>
      <c r="H229" s="191"/>
      <c r="I229" s="61"/>
      <c r="J229" s="55"/>
      <c r="K229" s="55"/>
      <c r="L229" s="55"/>
      <c r="M229" s="55"/>
      <c r="N229" s="55"/>
      <c r="O229" s="55"/>
      <c r="P229" s="59"/>
      <c r="Q229" s="13"/>
      <c r="R229" s="9"/>
      <c r="S229" s="8"/>
      <c r="T229" s="13"/>
      <c r="U229" s="10"/>
      <c r="V229" s="10"/>
      <c r="W229" s="10"/>
    </row>
    <row r="230" spans="1:23" ht="15">
      <c r="A230" s="5" t="s">
        <v>97</v>
      </c>
      <c r="B230" s="200" t="s">
        <v>99</v>
      </c>
      <c r="C230" s="201"/>
      <c r="D230" s="201"/>
      <c r="E230" s="201"/>
      <c r="F230" s="202"/>
      <c r="G230" s="190" t="s">
        <v>88</v>
      </c>
      <c r="H230" s="190" t="s">
        <v>119</v>
      </c>
      <c r="I230" s="69">
        <f>J230+K230+L230+M230+N230+O230+P230</f>
        <v>10500</v>
      </c>
      <c r="J230" s="71">
        <v>1500</v>
      </c>
      <c r="K230" s="71">
        <v>1500</v>
      </c>
      <c r="L230" s="71">
        <v>1500</v>
      </c>
      <c r="M230" s="71">
        <v>1500</v>
      </c>
      <c r="N230" s="71">
        <v>1500</v>
      </c>
      <c r="O230" s="71">
        <v>1500</v>
      </c>
      <c r="P230" s="71">
        <v>1500</v>
      </c>
      <c r="Q230" s="159" t="s">
        <v>16</v>
      </c>
      <c r="R230" s="160" t="s">
        <v>16</v>
      </c>
      <c r="S230" s="159" t="s">
        <v>16</v>
      </c>
      <c r="T230" s="160" t="s">
        <v>16</v>
      </c>
      <c r="U230" s="159" t="s">
        <v>16</v>
      </c>
      <c r="V230" s="160" t="s">
        <v>16</v>
      </c>
      <c r="W230" s="160" t="s">
        <v>16</v>
      </c>
    </row>
    <row r="231" spans="1:23" ht="18.75" customHeight="1">
      <c r="A231" s="5"/>
      <c r="B231" s="203"/>
      <c r="C231" s="204"/>
      <c r="D231" s="204"/>
      <c r="E231" s="204"/>
      <c r="F231" s="205"/>
      <c r="G231" s="191"/>
      <c r="H231" s="191"/>
      <c r="I231" s="69"/>
      <c r="J231" s="71"/>
      <c r="K231" s="71"/>
      <c r="L231" s="71"/>
      <c r="M231" s="71"/>
      <c r="N231" s="71"/>
      <c r="O231" s="71"/>
      <c r="P231" s="67"/>
      <c r="Q231" s="13"/>
      <c r="R231" s="6"/>
      <c r="S231" s="5"/>
      <c r="T231" s="13"/>
      <c r="U231" s="7"/>
      <c r="V231" s="7"/>
      <c r="W231" s="7"/>
    </row>
    <row r="232" spans="1:23" ht="15.75">
      <c r="A232" s="2"/>
      <c r="B232" s="192" t="s">
        <v>100</v>
      </c>
      <c r="C232" s="193"/>
      <c r="D232" s="193"/>
      <c r="E232" s="193"/>
      <c r="F232" s="194"/>
      <c r="G232" s="130"/>
      <c r="H232" s="131"/>
      <c r="I232" s="194">
        <f>J232+K232+L232+M232+N232+O232+P232</f>
        <v>189454.39999999997</v>
      </c>
      <c r="J232" s="198">
        <f aca="true" t="shared" si="6" ref="J232:P232">J204+J228+J230</f>
        <v>20788.4</v>
      </c>
      <c r="K232" s="198">
        <f t="shared" si="6"/>
        <v>25684.5</v>
      </c>
      <c r="L232" s="198">
        <f t="shared" si="6"/>
        <v>28596.3</v>
      </c>
      <c r="M232" s="198">
        <f t="shared" si="6"/>
        <v>28596.3</v>
      </c>
      <c r="N232" s="198">
        <f t="shared" si="6"/>
        <v>28596.3</v>
      </c>
      <c r="O232" s="198">
        <f t="shared" si="6"/>
        <v>28596.3</v>
      </c>
      <c r="P232" s="192">
        <f t="shared" si="6"/>
        <v>28596.3</v>
      </c>
      <c r="Q232" s="2"/>
      <c r="R232" s="2"/>
      <c r="S232" s="2"/>
      <c r="T232" s="11"/>
      <c r="U232" s="4"/>
      <c r="V232" s="4"/>
      <c r="W232" s="4"/>
    </row>
    <row r="233" spans="1:23" ht="16.5" thickBot="1">
      <c r="A233" s="8"/>
      <c r="B233" s="195"/>
      <c r="C233" s="196"/>
      <c r="D233" s="196"/>
      <c r="E233" s="196"/>
      <c r="F233" s="197"/>
      <c r="G233" s="132"/>
      <c r="H233" s="133"/>
      <c r="I233" s="197"/>
      <c r="J233" s="199"/>
      <c r="K233" s="199"/>
      <c r="L233" s="199"/>
      <c r="M233" s="199"/>
      <c r="N233" s="199"/>
      <c r="O233" s="199"/>
      <c r="P233" s="195"/>
      <c r="Q233" s="8"/>
      <c r="R233" s="8"/>
      <c r="S233" s="8"/>
      <c r="T233" s="13"/>
      <c r="U233" s="10"/>
      <c r="V233" s="10"/>
      <c r="W233" s="10"/>
    </row>
    <row r="234" spans="1:23" ht="15.75" thickBot="1">
      <c r="A234" s="14"/>
      <c r="B234" s="176" t="s">
        <v>101</v>
      </c>
      <c r="C234" s="177"/>
      <c r="D234" s="177"/>
      <c r="E234" s="177"/>
      <c r="F234" s="178"/>
      <c r="G234" s="15"/>
      <c r="H234" s="15"/>
      <c r="I234" s="42"/>
      <c r="J234" s="39"/>
      <c r="K234" s="39"/>
      <c r="L234" s="40"/>
      <c r="M234" s="40"/>
      <c r="N234" s="33"/>
      <c r="O234" s="33"/>
      <c r="P234" s="33"/>
      <c r="Q234" s="15"/>
      <c r="R234" s="15"/>
      <c r="S234" s="15"/>
      <c r="T234" s="15"/>
      <c r="U234" s="15"/>
      <c r="V234" s="15"/>
      <c r="W234" s="16"/>
    </row>
    <row r="235" spans="1:23" ht="29.25" customHeight="1">
      <c r="A235" s="14"/>
      <c r="B235" s="179" t="s">
        <v>102</v>
      </c>
      <c r="C235" s="180"/>
      <c r="D235" s="180"/>
      <c r="E235" s="180"/>
      <c r="F235" s="181"/>
      <c r="G235" s="15"/>
      <c r="H235" s="15"/>
      <c r="I235" s="43">
        <f>J235+K235+L235+M235+N235+O235+P235</f>
        <v>189136.59999999998</v>
      </c>
      <c r="J235" s="37">
        <f>J232-J224</f>
        <v>20470.600000000002</v>
      </c>
      <c r="K235" s="38">
        <f aca="true" t="shared" si="7" ref="K235:P235">K232</f>
        <v>25684.5</v>
      </c>
      <c r="L235" s="41">
        <f t="shared" si="7"/>
        <v>28596.3</v>
      </c>
      <c r="M235" s="41">
        <f t="shared" si="7"/>
        <v>28596.3</v>
      </c>
      <c r="N235" s="41">
        <f t="shared" si="7"/>
        <v>28596.3</v>
      </c>
      <c r="O235" s="41">
        <f t="shared" si="7"/>
        <v>28596.3</v>
      </c>
      <c r="P235" s="41">
        <f t="shared" si="7"/>
        <v>28596.3</v>
      </c>
      <c r="Q235" s="15"/>
      <c r="R235" s="15"/>
      <c r="S235" s="15"/>
      <c r="T235" s="15"/>
      <c r="U235" s="15"/>
      <c r="V235" s="15"/>
      <c r="W235" s="16"/>
    </row>
    <row r="236" spans="1:23" ht="15">
      <c r="A236" s="2"/>
      <c r="B236" s="182" t="s">
        <v>103</v>
      </c>
      <c r="C236" s="183"/>
      <c r="D236" s="183"/>
      <c r="E236" s="183"/>
      <c r="F236" s="184"/>
      <c r="G236" s="48"/>
      <c r="H236" s="49"/>
      <c r="I236" s="188">
        <v>317.8</v>
      </c>
      <c r="J236" s="188">
        <v>317.8</v>
      </c>
      <c r="K236" s="172"/>
      <c r="L236" s="172"/>
      <c r="M236" s="172"/>
      <c r="N236" s="172"/>
      <c r="O236" s="172"/>
      <c r="P236" s="172"/>
      <c r="Q236" s="4"/>
      <c r="R236" s="3"/>
      <c r="S236" s="11"/>
      <c r="T236" s="3"/>
      <c r="U236" s="11"/>
      <c r="V236" s="4"/>
      <c r="W236" s="4"/>
    </row>
    <row r="237" spans="1:23" ht="15">
      <c r="A237" s="5"/>
      <c r="B237" s="185"/>
      <c r="C237" s="186"/>
      <c r="D237" s="186"/>
      <c r="E237" s="186"/>
      <c r="F237" s="187"/>
      <c r="G237" s="50"/>
      <c r="H237" s="51"/>
      <c r="I237" s="189"/>
      <c r="J237" s="189"/>
      <c r="K237" s="173"/>
      <c r="L237" s="173"/>
      <c r="M237" s="173"/>
      <c r="N237" s="173"/>
      <c r="O237" s="173"/>
      <c r="P237" s="173"/>
      <c r="Q237" s="7"/>
      <c r="R237" s="6"/>
      <c r="S237" s="12"/>
      <c r="T237" s="6"/>
      <c r="U237" s="12"/>
      <c r="V237" s="7"/>
      <c r="W237" s="7"/>
    </row>
    <row r="238" spans="1:23" ht="15">
      <c r="A238" s="2"/>
      <c r="B238" s="339" t="s">
        <v>104</v>
      </c>
      <c r="C238" s="340"/>
      <c r="D238" s="340"/>
      <c r="E238" s="340"/>
      <c r="F238" s="340"/>
      <c r="G238" s="340"/>
      <c r="H238" s="340"/>
      <c r="I238" s="340"/>
      <c r="J238" s="340"/>
      <c r="K238" s="341"/>
      <c r="L238" s="53"/>
      <c r="M238" s="53"/>
      <c r="N238" s="53"/>
      <c r="O238" s="53"/>
      <c r="P238" s="53"/>
      <c r="Q238" s="3"/>
      <c r="R238" s="3"/>
      <c r="S238" s="3"/>
      <c r="T238" s="3"/>
      <c r="U238" s="3"/>
      <c r="V238" s="3"/>
      <c r="W238" s="4"/>
    </row>
    <row r="239" spans="1:23" ht="15">
      <c r="A239" s="5"/>
      <c r="B239" s="342"/>
      <c r="C239" s="343"/>
      <c r="D239" s="343"/>
      <c r="E239" s="343"/>
      <c r="F239" s="343"/>
      <c r="G239" s="343"/>
      <c r="H239" s="343"/>
      <c r="I239" s="343"/>
      <c r="J239" s="343"/>
      <c r="K239" s="344"/>
      <c r="L239" s="70"/>
      <c r="M239" s="70"/>
      <c r="N239" s="70"/>
      <c r="O239" s="70"/>
      <c r="P239" s="70"/>
      <c r="Q239" s="6"/>
      <c r="R239" s="6"/>
      <c r="S239" s="6"/>
      <c r="T239" s="6"/>
      <c r="U239" s="6"/>
      <c r="V239" s="6"/>
      <c r="W239" s="7"/>
    </row>
    <row r="240" spans="1:23" ht="15">
      <c r="A240" s="2"/>
      <c r="B240" s="237" t="s">
        <v>105</v>
      </c>
      <c r="C240" s="238"/>
      <c r="D240" s="238"/>
      <c r="E240" s="238"/>
      <c r="F240" s="238"/>
      <c r="G240" s="238"/>
      <c r="H240" s="238"/>
      <c r="I240" s="238"/>
      <c r="J240" s="238"/>
      <c r="K240" s="239"/>
      <c r="L240" s="78"/>
      <c r="M240" s="78"/>
      <c r="N240" s="80"/>
      <c r="O240" s="80"/>
      <c r="P240" s="80"/>
      <c r="Q240" s="3"/>
      <c r="R240" s="3"/>
      <c r="S240" s="3"/>
      <c r="T240" s="3"/>
      <c r="U240" s="3"/>
      <c r="V240" s="3"/>
      <c r="W240" s="4"/>
    </row>
    <row r="241" spans="1:23" ht="15">
      <c r="A241" s="8"/>
      <c r="B241" s="243"/>
      <c r="C241" s="244"/>
      <c r="D241" s="244"/>
      <c r="E241" s="244"/>
      <c r="F241" s="244"/>
      <c r="G241" s="244"/>
      <c r="H241" s="244"/>
      <c r="I241" s="244"/>
      <c r="J241" s="244"/>
      <c r="K241" s="245"/>
      <c r="L241" s="90"/>
      <c r="M241" s="90"/>
      <c r="N241" s="90"/>
      <c r="O241" s="90"/>
      <c r="P241" s="90"/>
      <c r="Q241" s="9"/>
      <c r="R241" s="9"/>
      <c r="S241" s="9"/>
      <c r="T241" s="9"/>
      <c r="U241" s="9"/>
      <c r="V241" s="9"/>
      <c r="W241" s="10"/>
    </row>
    <row r="242" spans="1:23" ht="15">
      <c r="A242" s="2"/>
      <c r="B242" s="237" t="s">
        <v>106</v>
      </c>
      <c r="C242" s="238"/>
      <c r="D242" s="238"/>
      <c r="E242" s="238"/>
      <c r="F242" s="238"/>
      <c r="G242" s="238"/>
      <c r="H242" s="238"/>
      <c r="I242" s="238"/>
      <c r="J242" s="238"/>
      <c r="K242" s="239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</row>
    <row r="243" spans="1:23" ht="15">
      <c r="A243" s="8"/>
      <c r="B243" s="243"/>
      <c r="C243" s="244"/>
      <c r="D243" s="244"/>
      <c r="E243" s="244"/>
      <c r="F243" s="244"/>
      <c r="G243" s="244"/>
      <c r="H243" s="244"/>
      <c r="I243" s="244"/>
      <c r="J243" s="244"/>
      <c r="K243" s="245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0"/>
    </row>
    <row r="244" spans="1:23" ht="35.25" customHeight="1">
      <c r="A244" s="98" t="s">
        <v>107</v>
      </c>
      <c r="B244" s="338" t="s">
        <v>131</v>
      </c>
      <c r="C244" s="247"/>
      <c r="D244" s="247"/>
      <c r="E244" s="247"/>
      <c r="F244" s="248"/>
      <c r="G244" s="168" t="s">
        <v>70</v>
      </c>
      <c r="H244" s="91" t="s">
        <v>16</v>
      </c>
      <c r="I244" s="95" t="s">
        <v>16</v>
      </c>
      <c r="J244" s="95" t="s">
        <v>16</v>
      </c>
      <c r="K244" s="95" t="s">
        <v>16</v>
      </c>
      <c r="L244" s="95" t="s">
        <v>16</v>
      </c>
      <c r="M244" s="95" t="s">
        <v>16</v>
      </c>
      <c r="N244" s="95" t="s">
        <v>16</v>
      </c>
      <c r="O244" s="95" t="s">
        <v>16</v>
      </c>
      <c r="P244" s="95" t="s">
        <v>16</v>
      </c>
      <c r="Q244" s="93" t="s">
        <v>83</v>
      </c>
      <c r="R244" s="93" t="s">
        <v>83</v>
      </c>
      <c r="S244" s="93">
        <v>10</v>
      </c>
      <c r="T244" s="93">
        <v>10</v>
      </c>
      <c r="U244" s="93">
        <v>10</v>
      </c>
      <c r="V244" s="93">
        <v>10</v>
      </c>
      <c r="W244" s="93">
        <v>10</v>
      </c>
    </row>
    <row r="245" spans="1:23" ht="42.75" customHeight="1">
      <c r="A245" s="98" t="s">
        <v>108</v>
      </c>
      <c r="B245" s="246" t="s">
        <v>109</v>
      </c>
      <c r="C245" s="247"/>
      <c r="D245" s="247"/>
      <c r="E245" s="247"/>
      <c r="F245" s="248"/>
      <c r="G245" s="168" t="s">
        <v>70</v>
      </c>
      <c r="H245" s="167" t="s">
        <v>22</v>
      </c>
      <c r="I245" s="128">
        <v>700</v>
      </c>
      <c r="J245" s="129">
        <v>700</v>
      </c>
      <c r="K245" s="96"/>
      <c r="L245" s="97"/>
      <c r="M245" s="95"/>
      <c r="N245" s="97"/>
      <c r="O245" s="95"/>
      <c r="P245" s="95"/>
      <c r="Q245" s="95" t="s">
        <v>16</v>
      </c>
      <c r="R245" s="95" t="s">
        <v>16</v>
      </c>
      <c r="S245" s="95" t="s">
        <v>16</v>
      </c>
      <c r="T245" s="95" t="s">
        <v>16</v>
      </c>
      <c r="U245" s="95" t="s">
        <v>16</v>
      </c>
      <c r="V245" s="95" t="s">
        <v>16</v>
      </c>
      <c r="W245" s="95" t="s">
        <v>16</v>
      </c>
    </row>
    <row r="246" spans="1:23" ht="15">
      <c r="A246" s="2"/>
      <c r="B246" s="200" t="s">
        <v>110</v>
      </c>
      <c r="C246" s="201"/>
      <c r="D246" s="201"/>
      <c r="E246" s="201"/>
      <c r="F246" s="202"/>
      <c r="G246" s="3"/>
      <c r="H246" s="27"/>
      <c r="I246" s="312">
        <v>700</v>
      </c>
      <c r="J246" s="312">
        <v>700</v>
      </c>
      <c r="K246" s="190"/>
      <c r="L246" s="312"/>
      <c r="M246" s="312"/>
      <c r="N246" s="312"/>
      <c r="O246" s="312"/>
      <c r="P246" s="312"/>
      <c r="Q246" s="4"/>
      <c r="R246" s="3"/>
      <c r="S246" s="11"/>
      <c r="T246" s="3"/>
      <c r="U246" s="11"/>
      <c r="V246" s="4"/>
      <c r="W246" s="4"/>
    </row>
    <row r="247" spans="1:23" ht="15">
      <c r="A247" s="5"/>
      <c r="B247" s="210"/>
      <c r="C247" s="211"/>
      <c r="D247" s="211"/>
      <c r="E247" s="211"/>
      <c r="F247" s="212"/>
      <c r="G247" s="6"/>
      <c r="H247" s="5"/>
      <c r="I247" s="313"/>
      <c r="J247" s="313"/>
      <c r="K247" s="191"/>
      <c r="L247" s="313"/>
      <c r="M247" s="313"/>
      <c r="N247" s="313"/>
      <c r="O247" s="313"/>
      <c r="P247" s="313"/>
      <c r="Q247" s="7"/>
      <c r="R247" s="6"/>
      <c r="S247" s="12"/>
      <c r="T247" s="6"/>
      <c r="U247" s="12"/>
      <c r="V247" s="7"/>
      <c r="W247" s="7"/>
    </row>
    <row r="248" spans="1:23" ht="15">
      <c r="A248" s="2"/>
      <c r="B248" s="237" t="s">
        <v>111</v>
      </c>
      <c r="C248" s="238"/>
      <c r="D248" s="238"/>
      <c r="E248" s="238"/>
      <c r="F248" s="239"/>
      <c r="G248" s="44"/>
      <c r="H248" s="45"/>
      <c r="I248" s="172">
        <v>700</v>
      </c>
      <c r="J248" s="172">
        <v>700</v>
      </c>
      <c r="K248" s="334"/>
      <c r="L248" s="172"/>
      <c r="M248" s="172"/>
      <c r="N248" s="172"/>
      <c r="O248" s="172"/>
      <c r="P248" s="336"/>
      <c r="Q248" s="2"/>
      <c r="R248" s="2"/>
      <c r="S248" s="2"/>
      <c r="T248" s="11"/>
      <c r="U248" s="4"/>
      <c r="V248" s="4"/>
      <c r="W248" s="4"/>
    </row>
    <row r="249" spans="1:23" ht="15">
      <c r="A249" s="8"/>
      <c r="B249" s="243"/>
      <c r="C249" s="244"/>
      <c r="D249" s="244"/>
      <c r="E249" s="244"/>
      <c r="F249" s="245"/>
      <c r="G249" s="46"/>
      <c r="H249" s="47"/>
      <c r="I249" s="333"/>
      <c r="J249" s="333"/>
      <c r="K249" s="335"/>
      <c r="L249" s="333"/>
      <c r="M249" s="333"/>
      <c r="N249" s="333"/>
      <c r="O249" s="333"/>
      <c r="P249" s="337"/>
      <c r="Q249" s="8"/>
      <c r="R249" s="8"/>
      <c r="S249" s="8"/>
      <c r="T249" s="13"/>
      <c r="U249" s="10"/>
      <c r="V249" s="10"/>
      <c r="W249" s="10"/>
    </row>
    <row r="250" spans="1:23" ht="30.75" customHeight="1">
      <c r="A250" s="98"/>
      <c r="B250" s="327" t="s">
        <v>33</v>
      </c>
      <c r="C250" s="328"/>
      <c r="D250" s="328"/>
      <c r="E250" s="328"/>
      <c r="F250" s="329"/>
      <c r="G250" s="145"/>
      <c r="H250" s="146"/>
      <c r="I250" s="147">
        <f>J250+K250+L250+M250+N250+O250+P250</f>
        <v>432850.295</v>
      </c>
      <c r="J250" s="148">
        <f>J248+J232+J169+J152+J99+J60</f>
        <v>50699.204000000005</v>
      </c>
      <c r="K250" s="148">
        <f>K232+K169+K152+K99+K60</f>
        <v>62809.126000000004</v>
      </c>
      <c r="L250" s="149">
        <f aca="true" t="shared" si="8" ref="L250:P250">L232+L169+L152+L99+L60</f>
        <v>63868.393000000004</v>
      </c>
      <c r="M250" s="147">
        <f t="shared" si="8"/>
        <v>63868.393000000004</v>
      </c>
      <c r="N250" s="149">
        <f t="shared" si="8"/>
        <v>63868.393000000004</v>
      </c>
      <c r="O250" s="147">
        <f t="shared" si="8"/>
        <v>63868.393000000004</v>
      </c>
      <c r="P250" s="147">
        <f t="shared" si="8"/>
        <v>63868.393000000004</v>
      </c>
      <c r="Q250" s="95"/>
      <c r="R250" s="95"/>
      <c r="S250" s="95"/>
      <c r="T250" s="95"/>
      <c r="U250" s="95"/>
      <c r="V250" s="95"/>
      <c r="W250" s="95"/>
    </row>
  </sheetData>
  <mergeCells count="346">
    <mergeCell ref="B250:F250"/>
    <mergeCell ref="B169:F169"/>
    <mergeCell ref="M246:M247"/>
    <mergeCell ref="N246:N247"/>
    <mergeCell ref="O246:O247"/>
    <mergeCell ref="P246:P247"/>
    <mergeCell ref="B248:F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B240:K241"/>
    <mergeCell ref="B242:K243"/>
    <mergeCell ref="B244:F244"/>
    <mergeCell ref="B245:F245"/>
    <mergeCell ref="B246:F247"/>
    <mergeCell ref="I246:I247"/>
    <mergeCell ref="J246:J247"/>
    <mergeCell ref="K246:K247"/>
    <mergeCell ref="L246:L247"/>
    <mergeCell ref="B204:F205"/>
    <mergeCell ref="H207:H209"/>
    <mergeCell ref="G204:G205"/>
    <mergeCell ref="H204:H205"/>
    <mergeCell ref="B206:F206"/>
    <mergeCell ref="B228:F229"/>
    <mergeCell ref="B230:F231"/>
    <mergeCell ref="B238:K239"/>
    <mergeCell ref="B145:F145"/>
    <mergeCell ref="H220:H221"/>
    <mergeCell ref="I220:I221"/>
    <mergeCell ref="J220:J221"/>
    <mergeCell ref="K220:K221"/>
    <mergeCell ref="B160:J160"/>
    <mergeCell ref="G226:G227"/>
    <mergeCell ref="H226:H227"/>
    <mergeCell ref="G228:G229"/>
    <mergeCell ref="H228:H229"/>
    <mergeCell ref="G230:G231"/>
    <mergeCell ref="H230:H231"/>
    <mergeCell ref="A152:A153"/>
    <mergeCell ref="B156:K157"/>
    <mergeCell ref="B158:K159"/>
    <mergeCell ref="B161:F161"/>
    <mergeCell ref="B162:F162"/>
    <mergeCell ref="B164:F164"/>
    <mergeCell ref="B163:F163"/>
    <mergeCell ref="B165:F165"/>
    <mergeCell ref="A137:A138"/>
    <mergeCell ref="B137:F138"/>
    <mergeCell ref="G137:G138"/>
    <mergeCell ref="A139:A141"/>
    <mergeCell ref="B139:F141"/>
    <mergeCell ref="G139:G141"/>
    <mergeCell ref="B142:F142"/>
    <mergeCell ref="B143:F143"/>
    <mergeCell ref="B144:F144"/>
    <mergeCell ref="A132:A133"/>
    <mergeCell ref="Q132:Q133"/>
    <mergeCell ref="R132:R133"/>
    <mergeCell ref="S132:S133"/>
    <mergeCell ref="T132:T133"/>
    <mergeCell ref="U132:U133"/>
    <mergeCell ref="V132:V133"/>
    <mergeCell ref="W132:W133"/>
    <mergeCell ref="A134:A135"/>
    <mergeCell ref="B134:F135"/>
    <mergeCell ref="G134:G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B101:F101"/>
    <mergeCell ref="B102:F102"/>
    <mergeCell ref="J97:J98"/>
    <mergeCell ref="K97:K98"/>
    <mergeCell ref="L97:L98"/>
    <mergeCell ref="M97:M98"/>
    <mergeCell ref="N97:N98"/>
    <mergeCell ref="O97:O98"/>
    <mergeCell ref="P97:P98"/>
    <mergeCell ref="I97:I98"/>
    <mergeCell ref="B99:F100"/>
    <mergeCell ref="B69:F71"/>
    <mergeCell ref="I82:I83"/>
    <mergeCell ref="J82:J83"/>
    <mergeCell ref="K82:K83"/>
    <mergeCell ref="L82:L83"/>
    <mergeCell ref="M82:M83"/>
    <mergeCell ref="N82:N83"/>
    <mergeCell ref="O82:O83"/>
    <mergeCell ref="B72:F74"/>
    <mergeCell ref="G69:G71"/>
    <mergeCell ref="G72:G74"/>
    <mergeCell ref="B75:F81"/>
    <mergeCell ref="G75:G81"/>
    <mergeCell ref="H75:H76"/>
    <mergeCell ref="B82:F83"/>
    <mergeCell ref="H82:H83"/>
    <mergeCell ref="J95:J96"/>
    <mergeCell ref="K95:K96"/>
    <mergeCell ref="L95:L96"/>
    <mergeCell ref="M95:M96"/>
    <mergeCell ref="N95:N96"/>
    <mergeCell ref="O95:O96"/>
    <mergeCell ref="P95:P96"/>
    <mergeCell ref="B84:F85"/>
    <mergeCell ref="H84:H85"/>
    <mergeCell ref="I84:I85"/>
    <mergeCell ref="J84:J85"/>
    <mergeCell ref="K84:K85"/>
    <mergeCell ref="L84:L85"/>
    <mergeCell ref="M84:M85"/>
    <mergeCell ref="G82:G84"/>
    <mergeCell ref="G85:G87"/>
    <mergeCell ref="G88:G90"/>
    <mergeCell ref="G91:G93"/>
    <mergeCell ref="G94:G96"/>
    <mergeCell ref="P82:P83"/>
    <mergeCell ref="P84:P85"/>
    <mergeCell ref="N84:N85"/>
    <mergeCell ref="O84:O85"/>
    <mergeCell ref="W26:W27"/>
    <mergeCell ref="I26:I27"/>
    <mergeCell ref="J26:J27"/>
    <mergeCell ref="K26:K27"/>
    <mergeCell ref="L26:L27"/>
    <mergeCell ref="M26:M27"/>
    <mergeCell ref="N26:N27"/>
    <mergeCell ref="O26:O27"/>
    <mergeCell ref="P26:P27"/>
    <mergeCell ref="Q10:V16"/>
    <mergeCell ref="B22:K24"/>
    <mergeCell ref="B25:K25"/>
    <mergeCell ref="B26:F27"/>
    <mergeCell ref="B28:F59"/>
    <mergeCell ref="Q26:Q27"/>
    <mergeCell ref="R26:R27"/>
    <mergeCell ref="S26:S27"/>
    <mergeCell ref="T26:T27"/>
    <mergeCell ref="U26:U27"/>
    <mergeCell ref="V26:V27"/>
    <mergeCell ref="G26:G27"/>
    <mergeCell ref="G28:G32"/>
    <mergeCell ref="H28:H32"/>
    <mergeCell ref="H26:H27"/>
    <mergeCell ref="B103:K104"/>
    <mergeCell ref="A105:L107"/>
    <mergeCell ref="A108:L110"/>
    <mergeCell ref="B111:F123"/>
    <mergeCell ref="B10:F19"/>
    <mergeCell ref="G10:G19"/>
    <mergeCell ref="H10:H19"/>
    <mergeCell ref="I10:P16"/>
    <mergeCell ref="B60:F60"/>
    <mergeCell ref="B61:K62"/>
    <mergeCell ref="A63:L65"/>
    <mergeCell ref="A66:L68"/>
    <mergeCell ref="B97:F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B95:F96"/>
    <mergeCell ref="H95:H96"/>
    <mergeCell ref="I95:I96"/>
    <mergeCell ref="W111:W120"/>
    <mergeCell ref="B132:F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G132:G133"/>
    <mergeCell ref="R111:R120"/>
    <mergeCell ref="S111:S120"/>
    <mergeCell ref="T111:T120"/>
    <mergeCell ref="U111:U120"/>
    <mergeCell ref="V111:V120"/>
    <mergeCell ref="Q111:Q120"/>
    <mergeCell ref="B129:F131"/>
    <mergeCell ref="G129:G131"/>
    <mergeCell ref="G112:G115"/>
    <mergeCell ref="B124:F128"/>
    <mergeCell ref="M146:M147"/>
    <mergeCell ref="N146:N147"/>
    <mergeCell ref="O146:O147"/>
    <mergeCell ref="P146:P147"/>
    <mergeCell ref="B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B146:F147"/>
    <mergeCell ref="I146:I147"/>
    <mergeCell ref="J146:J147"/>
    <mergeCell ref="K146:K147"/>
    <mergeCell ref="L146:L147"/>
    <mergeCell ref="M150:M151"/>
    <mergeCell ref="N150:N151"/>
    <mergeCell ref="O150:O151"/>
    <mergeCell ref="P150:P151"/>
    <mergeCell ref="B152:F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B150:F151"/>
    <mergeCell ref="I150:I151"/>
    <mergeCell ref="J150:J151"/>
    <mergeCell ref="K150:K151"/>
    <mergeCell ref="L150:L151"/>
    <mergeCell ref="L178:L187"/>
    <mergeCell ref="B154:F154"/>
    <mergeCell ref="B155:F155"/>
    <mergeCell ref="B170:K171"/>
    <mergeCell ref="A172:L174"/>
    <mergeCell ref="A175:L177"/>
    <mergeCell ref="B166:F166"/>
    <mergeCell ref="B167:F167"/>
    <mergeCell ref="B168:F168"/>
    <mergeCell ref="W178:W187"/>
    <mergeCell ref="B191:F203"/>
    <mergeCell ref="I191:I200"/>
    <mergeCell ref="J191:J200"/>
    <mergeCell ref="K191:K200"/>
    <mergeCell ref="L191:L200"/>
    <mergeCell ref="M191:M200"/>
    <mergeCell ref="N191:N200"/>
    <mergeCell ref="O191:O200"/>
    <mergeCell ref="P191:P200"/>
    <mergeCell ref="R178:R187"/>
    <mergeCell ref="S178:S187"/>
    <mergeCell ref="T178:T187"/>
    <mergeCell ref="U178:U187"/>
    <mergeCell ref="V178:V187"/>
    <mergeCell ref="M178:M187"/>
    <mergeCell ref="N178:N187"/>
    <mergeCell ref="O178:O187"/>
    <mergeCell ref="P178:P187"/>
    <mergeCell ref="Q178:Q187"/>
    <mergeCell ref="B178:F190"/>
    <mergeCell ref="I178:I187"/>
    <mergeCell ref="J178:J187"/>
    <mergeCell ref="K178:K187"/>
    <mergeCell ref="Q207:Q216"/>
    <mergeCell ref="R207:R216"/>
    <mergeCell ref="S207:S216"/>
    <mergeCell ref="T207:T216"/>
    <mergeCell ref="U207:U216"/>
    <mergeCell ref="V207:V216"/>
    <mergeCell ref="W207:W216"/>
    <mergeCell ref="L220:L221"/>
    <mergeCell ref="M220:M221"/>
    <mergeCell ref="N220:N221"/>
    <mergeCell ref="L207:L216"/>
    <mergeCell ref="M207:M216"/>
    <mergeCell ref="N207:N216"/>
    <mergeCell ref="P224:P225"/>
    <mergeCell ref="B222:F223"/>
    <mergeCell ref="I222:I223"/>
    <mergeCell ref="J222:J223"/>
    <mergeCell ref="K222:K223"/>
    <mergeCell ref="L222:L223"/>
    <mergeCell ref="B220:F221"/>
    <mergeCell ref="G220:G221"/>
    <mergeCell ref="O207:O216"/>
    <mergeCell ref="P207:P216"/>
    <mergeCell ref="B207:F219"/>
    <mergeCell ref="I207:I216"/>
    <mergeCell ref="J207:J216"/>
    <mergeCell ref="K207:K216"/>
    <mergeCell ref="N232:N233"/>
    <mergeCell ref="O232:O233"/>
    <mergeCell ref="P232:P233"/>
    <mergeCell ref="B226:F227"/>
    <mergeCell ref="I226:I227"/>
    <mergeCell ref="J226:J227"/>
    <mergeCell ref="K226:K227"/>
    <mergeCell ref="L226:L227"/>
    <mergeCell ref="O220:O221"/>
    <mergeCell ref="P220:P221"/>
    <mergeCell ref="M222:M223"/>
    <mergeCell ref="N222:N223"/>
    <mergeCell ref="O222:O223"/>
    <mergeCell ref="P222:P223"/>
    <mergeCell ref="B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36:P237"/>
    <mergeCell ref="AA13:AD16"/>
    <mergeCell ref="H1:L5"/>
    <mergeCell ref="B6:K8"/>
    <mergeCell ref="K236:K237"/>
    <mergeCell ref="L236:L237"/>
    <mergeCell ref="M236:M237"/>
    <mergeCell ref="N236:N237"/>
    <mergeCell ref="O236:O237"/>
    <mergeCell ref="B234:F234"/>
    <mergeCell ref="B235:F235"/>
    <mergeCell ref="B236:F237"/>
    <mergeCell ref="I236:I237"/>
    <mergeCell ref="J236:J237"/>
    <mergeCell ref="M226:M227"/>
    <mergeCell ref="N226:N227"/>
    <mergeCell ref="O226:O227"/>
    <mergeCell ref="P226:P227"/>
    <mergeCell ref="B232:F233"/>
    <mergeCell ref="I232:I233"/>
    <mergeCell ref="J232:J233"/>
    <mergeCell ref="K232:K233"/>
    <mergeCell ref="L232:L233"/>
    <mergeCell ref="M232:M2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2015-03-31T11:25:16Z</dcterms:modified>
  <cp:category/>
  <cp:version/>
  <cp:contentType/>
  <cp:contentStatus/>
</cp:coreProperties>
</file>