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180" windowHeight="12408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<sst xmlns="http://schemas.openxmlformats.org/spreadsheetml/2006/main" count="286" uniqueCount="150">
  <si>
    <t>содержание жилья</t>
  </si>
  <si>
    <t>Подметание полов во всех помещениях общего пользования</t>
  </si>
  <si>
    <t>Мытье лестничных площадок, маршей</t>
  </si>
  <si>
    <t>Мытье и протирка  дверей и окон в помещениях общего пользования</t>
  </si>
  <si>
    <t>Уборка чердачного и подвального помещения</t>
  </si>
  <si>
    <t>периодичность</t>
  </si>
  <si>
    <t>вид услуги</t>
  </si>
  <si>
    <t>5раз в неделю</t>
  </si>
  <si>
    <t>2 раза в месяц</t>
  </si>
  <si>
    <t>2 раза в год</t>
  </si>
  <si>
    <t>1 раз в год</t>
  </si>
  <si>
    <t>Дератизация                                                                                                                                                     и дизенсекция</t>
  </si>
  <si>
    <t>12 разв год                                              6 раз в год</t>
  </si>
  <si>
    <t>Уборка мусора с газона</t>
  </si>
  <si>
    <t>5 раз в неделю</t>
  </si>
  <si>
    <t>1 раз в двое суток</t>
  </si>
  <si>
    <t>№п/п</t>
  </si>
  <si>
    <t>Очистка урн</t>
  </si>
  <si>
    <t xml:space="preserve"> Кошение газонов </t>
  </si>
  <si>
    <t xml:space="preserve">Подрезка деревьев и кустарников </t>
  </si>
  <si>
    <t>Сдвигание и подметание  снега после снегопада</t>
  </si>
  <si>
    <t xml:space="preserve">Очистка территории от уплотненногоснега </t>
  </si>
  <si>
    <t>Очистка территории от наледи</t>
  </si>
  <si>
    <t xml:space="preserve">Посыпка песком территорий </t>
  </si>
  <si>
    <t>1 раз в сутки    (12 дней в году)</t>
  </si>
  <si>
    <t>1 раз в сутки    (10 дней в году)</t>
  </si>
  <si>
    <t>1 раз в сутки   (10 дней в году)</t>
  </si>
  <si>
    <t>Подметание  ступенек и площадок</t>
  </si>
  <si>
    <t>Подметание общедомовой территории  с усовершенствованным покрытием</t>
  </si>
  <si>
    <t>Электроэнергия на технические нужды(освещение, работа насосов, эл. двигателей)</t>
  </si>
  <si>
    <t>Протирка пыли с колпаков светильнико, подоконников в помещениях общего пользования</t>
  </si>
  <si>
    <t>2 раза в неделю        (64 дня в год)</t>
  </si>
  <si>
    <t>2 раза в неделю       (64 дня в год)</t>
  </si>
  <si>
    <t xml:space="preserve"> 2 раз в год</t>
  </si>
  <si>
    <t>Механизированная зимняя уборка внутридворовых дорог</t>
  </si>
  <si>
    <t>обслуживание внутридомового инженерного оборудования</t>
  </si>
  <si>
    <t>Техническое обслуживание систем отопления, горячего и холодного водоснабжения и водоотведения  жилого фонда, в том числе подготовка к зимнему сезону</t>
  </si>
  <si>
    <t>Аварийное обслуживание систем отопления, горячего и холодного водоснабжения и водоотведения  жилого фонда</t>
  </si>
  <si>
    <t>Техническое обслуживание электрооборудования жилого фонда</t>
  </si>
  <si>
    <t>Итого</t>
  </si>
  <si>
    <t>23574,8/614034,9/12*1000=3,20</t>
  </si>
  <si>
    <t>3,20/78,6*48,6=1,98</t>
  </si>
  <si>
    <t>к=1,01</t>
  </si>
  <si>
    <t>Итого содержание жилья</t>
  </si>
  <si>
    <t>с НДС</t>
  </si>
  <si>
    <t>ремонт внутридомового инженерного обрудования</t>
  </si>
  <si>
    <t xml:space="preserve"> ремонт конструктивных элементов</t>
  </si>
  <si>
    <t>ремонт малых архитектурных форми элементов внешнего благоустройства</t>
  </si>
  <si>
    <t>Содержание и техническое обслуживание лифтов</t>
  </si>
  <si>
    <t>Сбор и вывоз ТБО, в том числе</t>
  </si>
  <si>
    <t>Текущий ремонт, в том числе</t>
  </si>
  <si>
    <t>сбор ТБО</t>
  </si>
  <si>
    <t>вывоз ТБО</t>
  </si>
  <si>
    <t>Сбор ТБО</t>
  </si>
  <si>
    <t xml:space="preserve">Очистка урн </t>
  </si>
  <si>
    <t>Периодичность</t>
  </si>
  <si>
    <t>Дератизация</t>
  </si>
  <si>
    <t>Дизенсекция</t>
  </si>
  <si>
    <t>Замена разбитых стекол в помещениях общего пользования, ремонт входных дверей</t>
  </si>
  <si>
    <t>Вывоз ТБО</t>
  </si>
  <si>
    <t>в дни после снегопада</t>
  </si>
  <si>
    <t>по мере необходимости в течение суток</t>
  </si>
  <si>
    <t>постоянно</t>
  </si>
  <si>
    <t xml:space="preserve">без лифта и мусоропровода </t>
  </si>
  <si>
    <t>Вид оборудования на лестничных клетках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</si>
  <si>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</si>
  <si>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 этажа</t>
  </si>
  <si>
    <t>3 раза в неделю</t>
  </si>
  <si>
    <t>2 раза в неделю</t>
  </si>
  <si>
    <t>Влажное подметание мест перед загрузочными камерами мусоропроводов</t>
  </si>
  <si>
    <t>Мытье пола кабины лифта</t>
  </si>
  <si>
    <t>Влажная протирка стен, дверей плафонов и потолков кабины лифта</t>
  </si>
  <si>
    <t>Влажная протирка  подоконников, отопительных приборов в помещениях общего пользования</t>
  </si>
  <si>
    <t xml:space="preserve">             6 раз в год</t>
  </si>
  <si>
    <t xml:space="preserve"> осмотр 1 раз в неделю                             </t>
  </si>
  <si>
    <t>Техническое обслуживание систем отопления, горячего и холодного водоснабжения, водоотведения  и электроснабжения жилого фонда включает:                                                                                                     -проведение технических осмотров и устранение незначительных  неисправностей в системах водопровода , канализации и электротехнических устройств;</t>
  </si>
  <si>
    <t>осмотр  6 раз в месяц</t>
  </si>
  <si>
    <t>Аварийное обслуживание систем отопления , горячего и холодного водоснабжения, водоотведения, электроснабжения</t>
  </si>
  <si>
    <t>Ремонт конструктивных элементов</t>
  </si>
  <si>
    <t>Ремонт внутридомового инженерного оборудования</t>
  </si>
  <si>
    <t>Ремонт малых архитектурных форм</t>
  </si>
  <si>
    <t>профилактический осмотр  мусоропрводов</t>
  </si>
  <si>
    <t>удаление мусора  из мусороприемных камер</t>
  </si>
  <si>
    <t>уборка мусороприемных камер</t>
  </si>
  <si>
    <t>уборка загрузочных клапанов мусоропроводов</t>
  </si>
  <si>
    <t>1 раз в неделю</t>
  </si>
  <si>
    <t xml:space="preserve">мойка сменных мусоросборников </t>
  </si>
  <si>
    <t>мойка нижней части ствола и шибера мусоропровода</t>
  </si>
  <si>
    <t>1 раз в месяц</t>
  </si>
  <si>
    <t>уборка бункеров</t>
  </si>
  <si>
    <t xml:space="preserve">Устранение засора </t>
  </si>
  <si>
    <t>по мере необходимости</t>
  </si>
  <si>
    <t xml:space="preserve">вывоз ТБО из домовладений </t>
  </si>
  <si>
    <t>вывоз крупногабаритного мусора</t>
  </si>
  <si>
    <t>1 раз в 5 суток</t>
  </si>
  <si>
    <t>аварийные работы</t>
  </si>
  <si>
    <t xml:space="preserve">диспетчерская служба </t>
  </si>
  <si>
    <t>24 часа в сутки</t>
  </si>
  <si>
    <t xml:space="preserve">Очистка территории от уплотненного снега </t>
  </si>
  <si>
    <t>очистка и дизенфекция всех элементов ствола мусоропровода и мусоросборников</t>
  </si>
  <si>
    <t xml:space="preserve">1 раз в сутки                                  </t>
  </si>
  <si>
    <t xml:space="preserve">1 раз в сутки                             </t>
  </si>
  <si>
    <t xml:space="preserve">1 раз в сутки                              </t>
  </si>
  <si>
    <t xml:space="preserve">1 раз в сутки                                 </t>
  </si>
  <si>
    <t xml:space="preserve">1 раз в сутки    во время гололеда                             </t>
  </si>
  <si>
    <t xml:space="preserve">1 раз в сутки   во время гололеда                            </t>
  </si>
  <si>
    <t xml:space="preserve">1 раз в сутки  во время гололеда                             </t>
  </si>
  <si>
    <t xml:space="preserve">1 раз в трое суток  во время гололеда                                </t>
  </si>
  <si>
    <t xml:space="preserve"> лифт и мусоропровод</t>
  </si>
  <si>
    <t xml:space="preserve"> мусоропровод</t>
  </si>
  <si>
    <t>Управление многоквартирным домом</t>
  </si>
  <si>
    <t xml:space="preserve">Наименование работ </t>
  </si>
  <si>
    <t>Состав работ и услуг</t>
  </si>
  <si>
    <t>1. Содержание  общего имущества жилого дома</t>
  </si>
  <si>
    <t>1.1 Управление многоквартирным домом</t>
  </si>
  <si>
    <t>Наименование работ</t>
  </si>
  <si>
    <t>1.3 Содержание придомовой территории</t>
  </si>
  <si>
    <t>1.4 Обслуживание внутридомового инженерного оборудования</t>
  </si>
  <si>
    <t>1.5 Содержание и техническое обслуживание лифтов</t>
  </si>
  <si>
    <t xml:space="preserve">1. 6 Сбор и вывоз ТБО, в том числе </t>
  </si>
  <si>
    <t>1.2 Уборка лестничных клеток</t>
  </si>
  <si>
    <t>2. Текущий ремонт, в том числе</t>
  </si>
  <si>
    <t>по результатам ежегодного обследования жилого фонда, но не реже 1 раза в 5 лет-</t>
  </si>
  <si>
    <t>ремонт мусоропровода</t>
  </si>
  <si>
    <t>ремонт скамеек, песочниц, детских городков</t>
  </si>
  <si>
    <t>по результатам ежегодного обследования жилого фонда</t>
  </si>
  <si>
    <t>Формирование  и обеспечение заказа на работы, связанные с содержанием и ремонтом жилищного фонда, и на поставку коммунальных услуг.                                                                Создание и ведение базы данных по объектам жилищного фонда, инженерному оборудованию,капитальности и другим параметрам  жилых зданий.                                                                                            Осуществление контроля за техническим состоянием и использованием жилищного фонда и предоставлением жилищно-коммунальных услуг.                                                                              Осуществление контроля за качеством и объемом выполненных работ и предоставленных жилищно-коммунальных услуг, корректировка размера оплаты услуг в сторону ее снижения при ненадлежащем их качестве.Осуществление  договорно-правовой деятельности, финансовое обеспечение заказа на работы по содержанию и ремонту общего имущества жилищного фонда и на поставку коммунальных услуг.Организация работы по расчету, учету платежей граждан за жилищно-коммунальные услуги. Оплата  услуг банков и иных организаций по приему платежей.</t>
  </si>
  <si>
    <t>Влажная  протирка стен,  дверей на лестничных клетках, оконных решеток, чердачных лестниц, шкафов для электросчетчиков, почтовых ящиков, плафонов, мытье окон в помещениях общего пользования</t>
  </si>
  <si>
    <t>12 раз в год</t>
  </si>
  <si>
    <t>2 раза за сезон</t>
  </si>
  <si>
    <t xml:space="preserve">при подготовке  зданий к эксплуатации в весенне-летний  и осенне-зимний периоды выполняются следующие работы :                                                                            -ремонт и утепление трубопроводов в чердачных и подвальных помещениях;                                                                                                     -ремонт , регулировка и испытание систем водоснабжения и отопления;                                                                                                       - регулировка  и наладка системы отопления в период ее опробования;                                                                            -промывка системы отопления;                                  - регулировка и наладка  систем автоматического управления                   </t>
  </si>
  <si>
    <t xml:space="preserve">проведение технических осмотров  и устранение незначительных неполадок в системах отопления; </t>
  </si>
  <si>
    <t>обходы  и осмотры: проверка технического состояния, устранение мелких повреждений лифтов</t>
  </si>
  <si>
    <t>проверка  дееспособности и обеспечение безопасной  работы лифтов и, при необходимости, регулирование всех узлов и цепей безопасности, выявление и замена узлов и деталей, которые износились и не могут обеспечить надежную работу  лифтов, уборка порталов дверей шахты, машинных помещений, приямков от загрязнения и мусора, смазочные работы и др. работы</t>
  </si>
  <si>
    <t>по результатам ежегодного обследования жилого фонда, но не реже 1 раза в 5 лет</t>
  </si>
  <si>
    <t xml:space="preserve"> Перечень                                                                                                                                                                                работ, связанных с содержанием  и текущим ремонтом   общего                                         имущества жилых домов, оплачиваемых за счет платы                                                                              за содержание и ремонт жилого помещения</t>
  </si>
  <si>
    <r>
      <t>фундаменты</t>
    </r>
    <r>
      <rPr>
        <sz val="12"/>
        <rFont val="Times New Roman"/>
        <family val="1"/>
      </rPr>
      <t>-устранение  местных деформаций,усиление, восстановление поврежденных фундаментов,вентиляционных продухов, отмостки и входов в подвалы;</t>
    </r>
  </si>
  <si>
    <r>
      <t>стены и фасады</t>
    </r>
    <r>
      <rPr>
        <sz val="12"/>
        <rFont val="Times New Roman"/>
        <family val="1"/>
      </rPr>
      <t xml:space="preserve"> - герметизация стыков, ремонт и окраска фасадов, усиление, смена и заделка отдельных участков</t>
    </r>
  </si>
  <si>
    <r>
      <t>перекрытия</t>
    </r>
    <r>
      <rPr>
        <sz val="12"/>
        <rFont val="Times New Roman"/>
        <family val="1"/>
      </rPr>
      <t>- частичная  смена отдельных элементов, заделка швов и трещин,укрепление и окраска</t>
    </r>
  </si>
  <si>
    <r>
      <t>крыша</t>
    </r>
    <r>
      <rPr>
        <sz val="12"/>
        <rFont val="Times New Roman"/>
        <family val="1"/>
      </rPr>
      <t>-усиление элементов деревянной строительной системы, устранение неисправностей стальных асбестоцементных и других кровель,замена и укрепление водосточных труб,ремонт гидроизоляции, ремонт утепления и вентиляции;</t>
    </r>
  </si>
  <si>
    <r>
      <t>подъездные дверные и оконные заполнения</t>
    </r>
    <r>
      <rPr>
        <sz val="12"/>
        <rFont val="Times New Roman"/>
        <family val="1"/>
      </rPr>
      <t>-смена и восстановление отдельных элементов (приборов) заполнений</t>
    </r>
  </si>
  <si>
    <r>
      <t>полы</t>
    </r>
    <r>
      <rPr>
        <sz val="12"/>
        <rFont val="Times New Roman"/>
        <family val="1"/>
      </rPr>
      <t>-замена, восстановление отдельных участков</t>
    </r>
  </si>
  <si>
    <r>
      <t>внутренняя отделка в подъездах,технических помещенияхи других общедомовых вспомогательных помещениях</t>
    </r>
    <r>
      <rPr>
        <sz val="12"/>
        <rFont val="Times New Roman"/>
        <family val="1"/>
      </rPr>
      <t>-восстановление отделки стен, потолков</t>
    </r>
  </si>
  <si>
    <r>
      <t>центральное отопление</t>
    </r>
    <r>
      <rPr>
        <sz val="12"/>
        <rFont val="Times New Roman"/>
        <family val="1"/>
      </rPr>
      <t>-установка, замена и восстановление  работоспособности отдельных элементов и частей элементов внутренних систем центрального отопления (за исключением квартирных приборов)</t>
    </r>
  </si>
  <si>
    <r>
      <t>водопровод и канализация</t>
    </r>
    <r>
      <rPr>
        <sz val="12"/>
        <rFont val="Times New Roman"/>
        <family val="1"/>
      </rPr>
      <t>-установка,замена и восстановление работоспособности отдельных элементов и частей элементов внутренних систем водопроводов и канализации (за исключением квартирных приборов)</t>
    </r>
  </si>
  <si>
    <r>
      <t>электроснабжение и электротехнические устройства</t>
    </r>
    <r>
      <rPr>
        <sz val="12"/>
        <rFont val="Times New Roman"/>
        <family val="1"/>
      </rPr>
      <t>-установка,замена и восстановление работоспособности электроснабжения здания, (за исключением внутриквартирных устройств и приборов)</t>
    </r>
  </si>
  <si>
    <r>
      <t>вентиляция</t>
    </r>
    <r>
      <rPr>
        <sz val="12"/>
        <rFont val="Times New Roman"/>
        <family val="1"/>
      </rPr>
      <t>-замена и восстановление работоспособности внутридомовой системы вентиляции, включая вентиляторы и их приводы</t>
    </r>
  </si>
  <si>
    <r>
      <t>специальные общедомовые технические устройства</t>
    </r>
    <r>
      <rPr>
        <sz val="12"/>
        <rFont val="Times New Roman"/>
        <family val="1"/>
      </rPr>
      <t>-замена  и восстановление элементов и частей элементов специальных технических устройств, выполняемые  специализированными предприятиями по договору подряда с управляющей компанией, обслуживающей жилищный фонд, по регламентам, устанавливаемым заводами - изготовителями,либо соответствующими отраслевыми министерствами (ведомствами) и согласованными государственными надзорными органами</t>
    </r>
  </si>
  <si>
    <r>
      <t xml:space="preserve">лестницы, балконы, крыльца, (зонты-козырьки) над входами в подъезды, подвалы, плиты над балконами верхних этажей, оголовки дымоходов и трубы  </t>
    </r>
    <r>
      <rPr>
        <sz val="12"/>
        <rFont val="Times New Roman"/>
        <family val="1"/>
      </rPr>
      <t>- восстановление и замена отдельных участков</t>
    </r>
  </si>
  <si>
    <t>Приложение № 7                       к решению Десногорского городского Совета от 25.12.2012 № 734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</si>
</sst>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 vertical="distributed" wrapText="1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16" fontId="8" fillId="0" borderId="11" xfId="0" applyNumberFormat="1" applyFont="1" applyBorder="1" applyAlignment="1">
      <alignment vertical="justify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2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5.50390625" style="0" customWidth="1"/>
    <col min="8" max="9" width="9.125" style="0" hidden="1" customWidth="1"/>
    <col min="10" max="10" width="2.00390625" style="0" customWidth="1"/>
    <col min="11" max="11" width="15.125" style="0" customWidth="1"/>
    <col min="12" max="12" width="8.00390625" style="0" customWidth="1"/>
    <col min="13" max="13" width="10.50390625" style="0" bestFit="1" customWidth="1"/>
    <col min="15" max="15" width="10.125" style="0" customWidth="1"/>
    <col min="16" max="16" width="7.625" style="0" customWidth="1"/>
    <col min="17" max="17" width="7.875" style="0" customWidth="1"/>
    <col min="18" max="18" width="7.50390625" style="0" customWidth="1"/>
    <col min="19" max="19" width="8.125" style="0" customWidth="1"/>
  </cols>
  <sheetData>
    <row r="2" spans="3:4" ht="12.75">
      <c r="C2" s="3" t="s">
        <v>0</v>
      </c>
      <c r="D2" s="3"/>
    </row>
    <row r="3" spans="1:19" ht="26.25">
      <c r="A3" s="5" t="s">
        <v>16</v>
      </c>
      <c r="B3" s="59" t="s">
        <v>6</v>
      </c>
      <c r="C3" s="60"/>
      <c r="D3" s="60"/>
      <c r="E3" s="60"/>
      <c r="F3" s="60"/>
      <c r="G3" s="60"/>
      <c r="H3" s="60"/>
      <c r="I3" s="60"/>
      <c r="J3" s="61"/>
      <c r="K3" s="4" t="s">
        <v>5</v>
      </c>
      <c r="L3" s="1"/>
      <c r="M3" s="1"/>
      <c r="N3" s="1"/>
      <c r="O3" s="1"/>
      <c r="P3" s="1"/>
      <c r="Q3" s="1"/>
      <c r="R3" s="1" t="s">
        <v>42</v>
      </c>
      <c r="S3" s="1" t="s">
        <v>44</v>
      </c>
    </row>
    <row r="4" spans="1:19" ht="12.75">
      <c r="A4" s="13">
        <v>1</v>
      </c>
      <c r="B4" s="62" t="s">
        <v>1</v>
      </c>
      <c r="C4" s="63"/>
      <c r="D4" s="63"/>
      <c r="E4" s="63"/>
      <c r="F4" s="63"/>
      <c r="G4" s="63"/>
      <c r="H4" s="63"/>
      <c r="I4" s="63"/>
      <c r="J4" s="64"/>
      <c r="K4" s="1" t="s">
        <v>7</v>
      </c>
      <c r="L4" s="1">
        <v>0.27</v>
      </c>
      <c r="M4" s="1">
        <v>64823</v>
      </c>
      <c r="N4" s="1">
        <f>L4*M4</f>
        <v>17502.210000000003</v>
      </c>
      <c r="O4" s="1"/>
      <c r="P4" s="6">
        <v>1.06</v>
      </c>
      <c r="Q4" s="6">
        <v>1.06</v>
      </c>
      <c r="R4" s="6">
        <f>Q4*1.01</f>
        <v>1.0706</v>
      </c>
      <c r="S4" s="6">
        <f>R4*1.18</f>
        <v>1.2633079999999999</v>
      </c>
    </row>
    <row r="5" spans="1:19" ht="12.75">
      <c r="A5" s="13">
        <v>2</v>
      </c>
      <c r="B5" s="62" t="s">
        <v>2</v>
      </c>
      <c r="C5" s="63"/>
      <c r="D5" s="63"/>
      <c r="E5" s="63"/>
      <c r="F5" s="63"/>
      <c r="G5" s="63"/>
      <c r="H5" s="63"/>
      <c r="I5" s="63"/>
      <c r="J5" s="64"/>
      <c r="K5" s="1" t="s">
        <v>8</v>
      </c>
      <c r="L5" s="1">
        <v>0.064</v>
      </c>
      <c r="M5" s="1">
        <v>64823</v>
      </c>
      <c r="N5" s="1">
        <f>L5*M5</f>
        <v>4148.6720000000005</v>
      </c>
      <c r="O5" s="1"/>
      <c r="P5" s="6">
        <v>0.25</v>
      </c>
      <c r="Q5" s="6">
        <v>0.25</v>
      </c>
      <c r="R5" s="6">
        <f aca="true" t="shared" si="0" ref="R5:R22">Q5*1.01</f>
        <v>0.2525</v>
      </c>
      <c r="S5" s="6">
        <f aca="true" t="shared" si="1" ref="S5:S29">R5*1.18</f>
        <v>0.29795</v>
      </c>
    </row>
    <row r="6" spans="1:19" ht="24.75" customHeight="1">
      <c r="A6" s="13">
        <v>3</v>
      </c>
      <c r="B6" s="56" t="s">
        <v>30</v>
      </c>
      <c r="C6" s="57"/>
      <c r="D6" s="57"/>
      <c r="E6" s="57"/>
      <c r="F6" s="57"/>
      <c r="G6" s="57"/>
      <c r="H6" s="57"/>
      <c r="I6" s="57"/>
      <c r="J6" s="58"/>
      <c r="K6" s="1" t="s">
        <v>9</v>
      </c>
      <c r="L6" s="1">
        <v>0.011</v>
      </c>
      <c r="M6" s="1">
        <v>963</v>
      </c>
      <c r="N6" s="1">
        <f>L6*M6</f>
        <v>10.593</v>
      </c>
      <c r="O6" s="1"/>
      <c r="P6" s="6">
        <f>M23/N23*N6/O23/12</f>
        <v>0.0006419853392406137</v>
      </c>
      <c r="Q6" s="6">
        <v>0.001</v>
      </c>
      <c r="R6" s="6">
        <f t="shared" si="0"/>
        <v>0.00101</v>
      </c>
      <c r="S6" s="6">
        <f t="shared" si="1"/>
        <v>0.0011918</v>
      </c>
    </row>
    <row r="7" spans="1:19" ht="24.75" customHeight="1">
      <c r="A7" s="13">
        <v>4</v>
      </c>
      <c r="B7" s="68" t="s">
        <v>3</v>
      </c>
      <c r="C7" s="63"/>
      <c r="D7" s="63"/>
      <c r="E7" s="63"/>
      <c r="F7" s="63"/>
      <c r="G7" s="63"/>
      <c r="H7" s="63"/>
      <c r="I7" s="63"/>
      <c r="J7" s="64"/>
      <c r="K7" s="1" t="s">
        <v>10</v>
      </c>
      <c r="L7" s="1">
        <v>0.009</v>
      </c>
      <c r="M7" s="1">
        <v>1348.2</v>
      </c>
      <c r="N7" s="1">
        <f>L7*M7</f>
        <v>12.133799999999999</v>
      </c>
      <c r="O7" s="1"/>
      <c r="P7" s="6">
        <f>M23/N23*N7/O23/12</f>
        <v>0.000735365024948339</v>
      </c>
      <c r="Q7" s="6">
        <v>0.001</v>
      </c>
      <c r="R7" s="6">
        <f t="shared" si="0"/>
        <v>0.00101</v>
      </c>
      <c r="S7" s="6">
        <f t="shared" si="1"/>
        <v>0.0011918</v>
      </c>
    </row>
    <row r="8" spans="1:19" ht="12.75">
      <c r="A8" s="13">
        <v>5</v>
      </c>
      <c r="B8" s="62" t="s">
        <v>4</v>
      </c>
      <c r="C8" s="63"/>
      <c r="D8" s="63"/>
      <c r="E8" s="63"/>
      <c r="F8" s="63"/>
      <c r="G8" s="63"/>
      <c r="H8" s="63"/>
      <c r="I8" s="63"/>
      <c r="J8" s="64"/>
      <c r="K8" s="1" t="s">
        <v>9</v>
      </c>
      <c r="L8" s="1">
        <v>0.006</v>
      </c>
      <c r="M8" s="1">
        <v>136452</v>
      </c>
      <c r="N8" s="1">
        <f>L8*M8</f>
        <v>818.712</v>
      </c>
      <c r="O8" s="1"/>
      <c r="P8" s="6">
        <f>M23/N23*N8/O23/12</f>
        <v>0.049617775989838686</v>
      </c>
      <c r="Q8" s="6">
        <v>0.05</v>
      </c>
      <c r="R8" s="6">
        <f t="shared" si="0"/>
        <v>0.0505</v>
      </c>
      <c r="S8" s="6">
        <f t="shared" si="1"/>
        <v>0.059590000000000004</v>
      </c>
    </row>
    <row r="9" spans="1:19" ht="26.25">
      <c r="A9" s="13">
        <v>6</v>
      </c>
      <c r="B9" s="65" t="s">
        <v>11</v>
      </c>
      <c r="C9" s="66"/>
      <c r="D9" s="66"/>
      <c r="E9" s="66"/>
      <c r="F9" s="66"/>
      <c r="G9" s="66"/>
      <c r="H9" s="66"/>
      <c r="I9" s="66"/>
      <c r="J9" s="67"/>
      <c r="K9" s="2" t="s">
        <v>12</v>
      </c>
      <c r="L9" s="1"/>
      <c r="M9" s="1"/>
      <c r="N9" s="1"/>
      <c r="O9" s="1">
        <v>0.029</v>
      </c>
      <c r="P9" s="6"/>
      <c r="Q9" s="6">
        <v>0.029</v>
      </c>
      <c r="R9" s="6">
        <f t="shared" si="0"/>
        <v>0.02929</v>
      </c>
      <c r="S9" s="6">
        <f t="shared" si="1"/>
        <v>0.0345622</v>
      </c>
    </row>
    <row r="10" spans="1:19" ht="26.25" customHeight="1">
      <c r="A10" s="13"/>
      <c r="B10" s="65" t="s">
        <v>27</v>
      </c>
      <c r="C10" s="66"/>
      <c r="D10" s="66"/>
      <c r="E10" s="66"/>
      <c r="F10" s="66"/>
      <c r="G10" s="66"/>
      <c r="H10" s="66"/>
      <c r="I10" s="66"/>
      <c r="J10" s="67"/>
      <c r="K10" s="2" t="s">
        <v>32</v>
      </c>
      <c r="L10" s="1">
        <v>0.002</v>
      </c>
      <c r="M10" s="1">
        <v>47740</v>
      </c>
      <c r="N10" s="1">
        <f>L10*M10</f>
        <v>95.48</v>
      </c>
      <c r="O10" s="1"/>
      <c r="P10" s="6">
        <f>M23/N23*N10/O23/12</f>
        <v>0.005786534521919549</v>
      </c>
      <c r="Q10" s="6">
        <v>0.006</v>
      </c>
      <c r="R10" s="6">
        <f t="shared" si="0"/>
        <v>0.00606</v>
      </c>
      <c r="S10" s="6">
        <f t="shared" si="1"/>
        <v>0.0071508</v>
      </c>
    </row>
    <row r="11" spans="1:19" ht="24" customHeight="1">
      <c r="A11" s="13">
        <v>7</v>
      </c>
      <c r="B11" s="56" t="s">
        <v>28</v>
      </c>
      <c r="C11" s="57"/>
      <c r="D11" s="57"/>
      <c r="E11" s="57"/>
      <c r="F11" s="57"/>
      <c r="G11" s="57"/>
      <c r="H11" s="57"/>
      <c r="I11" s="57"/>
      <c r="J11" s="58"/>
      <c r="K11" s="2" t="s">
        <v>31</v>
      </c>
      <c r="L11" s="1">
        <v>0.012</v>
      </c>
      <c r="M11" s="1">
        <v>148070.55</v>
      </c>
      <c r="N11" s="1">
        <f>L11*M11</f>
        <v>1776.8465999999999</v>
      </c>
      <c r="O11" s="1"/>
      <c r="P11" s="6">
        <f>M23/N23*N11/O23/12</f>
        <v>0.10768521356362981</v>
      </c>
      <c r="Q11" s="6">
        <v>0.108</v>
      </c>
      <c r="R11" s="6">
        <f t="shared" si="0"/>
        <v>0.10908</v>
      </c>
      <c r="S11" s="6">
        <f t="shared" si="1"/>
        <v>0.12871439999999998</v>
      </c>
    </row>
    <row r="12" spans="1:19" ht="12.75">
      <c r="A12" s="13">
        <v>8</v>
      </c>
      <c r="B12" s="62" t="s">
        <v>13</v>
      </c>
      <c r="C12" s="63"/>
      <c r="D12" s="63"/>
      <c r="E12" s="63"/>
      <c r="F12" s="63"/>
      <c r="G12" s="63"/>
      <c r="H12" s="63"/>
      <c r="I12" s="63"/>
      <c r="J12" s="64"/>
      <c r="K12" s="1" t="s">
        <v>15</v>
      </c>
      <c r="L12" s="1">
        <v>0.012</v>
      </c>
      <c r="M12" s="1">
        <v>243102.08</v>
      </c>
      <c r="N12" s="1">
        <f>L12*M12</f>
        <v>2917.22496</v>
      </c>
      <c r="O12" s="1"/>
      <c r="P12" s="6">
        <f>M23/N23*N12/O23/12</f>
        <v>0.17679747527487824</v>
      </c>
      <c r="Q12" s="6">
        <v>0.175</v>
      </c>
      <c r="R12" s="6">
        <f t="shared" si="0"/>
        <v>0.17675</v>
      </c>
      <c r="S12" s="6">
        <f t="shared" si="1"/>
        <v>0.20856499999999997</v>
      </c>
    </row>
    <row r="13" spans="1:19" ht="12.75">
      <c r="A13" s="13">
        <v>8</v>
      </c>
      <c r="B13" s="62" t="s">
        <v>17</v>
      </c>
      <c r="C13" s="63"/>
      <c r="D13" s="63"/>
      <c r="E13" s="63"/>
      <c r="F13" s="63"/>
      <c r="G13" s="63"/>
      <c r="H13" s="63"/>
      <c r="I13" s="63"/>
      <c r="J13" s="64"/>
      <c r="K13" s="1" t="s">
        <v>14</v>
      </c>
      <c r="L13" s="1">
        <v>1.49</v>
      </c>
      <c r="M13" s="1">
        <v>308</v>
      </c>
      <c r="N13" s="1">
        <f>L13*M13</f>
        <v>458.92</v>
      </c>
      <c r="O13" s="1"/>
      <c r="P13" s="6">
        <f>M24/N23*N13</f>
        <v>0.027812698186000413</v>
      </c>
      <c r="Q13" s="6">
        <v>0.028</v>
      </c>
      <c r="R13" s="6">
        <f t="shared" si="0"/>
        <v>0.02828</v>
      </c>
      <c r="S13" s="6">
        <f t="shared" si="1"/>
        <v>0.033370399999999995</v>
      </c>
    </row>
    <row r="14" spans="1:19" ht="12.75">
      <c r="A14" s="13">
        <v>9</v>
      </c>
      <c r="B14" s="62" t="s">
        <v>18</v>
      </c>
      <c r="C14" s="63"/>
      <c r="D14" s="63"/>
      <c r="E14" s="63"/>
      <c r="F14" s="63"/>
      <c r="G14" s="63"/>
      <c r="H14" s="63"/>
      <c r="I14" s="63"/>
      <c r="J14" s="64"/>
      <c r="K14" s="1" t="s">
        <v>9</v>
      </c>
      <c r="L14" s="1"/>
      <c r="M14" s="1"/>
      <c r="N14" s="1"/>
      <c r="O14" s="1">
        <v>0.012</v>
      </c>
      <c r="P14" s="6"/>
      <c r="Q14" s="6">
        <v>0.012</v>
      </c>
      <c r="R14" s="6">
        <f t="shared" si="0"/>
        <v>0.01212</v>
      </c>
      <c r="S14" s="6">
        <f t="shared" si="1"/>
        <v>0.0143016</v>
      </c>
    </row>
    <row r="15" spans="1:19" ht="12.75">
      <c r="A15" s="13">
        <v>10</v>
      </c>
      <c r="B15" s="62" t="s">
        <v>19</v>
      </c>
      <c r="C15" s="63"/>
      <c r="D15" s="63"/>
      <c r="E15" s="63"/>
      <c r="F15" s="63"/>
      <c r="G15" s="63"/>
      <c r="H15" s="63"/>
      <c r="I15" s="63"/>
      <c r="J15" s="64"/>
      <c r="K15" s="1" t="s">
        <v>33</v>
      </c>
      <c r="L15" s="1"/>
      <c r="M15" s="1"/>
      <c r="N15" s="1"/>
      <c r="O15" s="1">
        <v>0.003</v>
      </c>
      <c r="P15" s="6"/>
      <c r="Q15" s="6">
        <v>0.003</v>
      </c>
      <c r="R15" s="6">
        <f t="shared" si="0"/>
        <v>0.00303</v>
      </c>
      <c r="S15" s="6">
        <f t="shared" si="1"/>
        <v>0.0035754</v>
      </c>
    </row>
    <row r="16" spans="1:19" ht="24.75" customHeight="1">
      <c r="A16" s="13">
        <v>11</v>
      </c>
      <c r="B16" s="62" t="s">
        <v>20</v>
      </c>
      <c r="C16" s="63"/>
      <c r="D16" s="63"/>
      <c r="E16" s="63"/>
      <c r="F16" s="63"/>
      <c r="G16" s="63"/>
      <c r="H16" s="63"/>
      <c r="I16" s="63"/>
      <c r="J16" s="64"/>
      <c r="K16" s="2" t="s">
        <v>24</v>
      </c>
      <c r="L16" s="1">
        <v>0.024</v>
      </c>
      <c r="M16" s="1">
        <v>91255</v>
      </c>
      <c r="N16" s="1">
        <f>L16*M16</f>
        <v>2190.12</v>
      </c>
      <c r="O16" s="1"/>
      <c r="P16" s="6">
        <v>0.131</v>
      </c>
      <c r="Q16" s="6">
        <v>0.131</v>
      </c>
      <c r="R16" s="6">
        <f t="shared" si="0"/>
        <v>0.13231</v>
      </c>
      <c r="S16" s="6">
        <f t="shared" si="1"/>
        <v>0.1561258</v>
      </c>
    </row>
    <row r="17" spans="1:19" ht="26.25" customHeight="1">
      <c r="A17" s="13">
        <v>12</v>
      </c>
      <c r="B17" s="62" t="s">
        <v>21</v>
      </c>
      <c r="C17" s="63"/>
      <c r="D17" s="63"/>
      <c r="E17" s="63"/>
      <c r="F17" s="63"/>
      <c r="G17" s="63"/>
      <c r="H17" s="63"/>
      <c r="I17" s="63"/>
      <c r="J17" s="64"/>
      <c r="K17" s="2" t="s">
        <v>25</v>
      </c>
      <c r="L17" s="1">
        <v>0.06</v>
      </c>
      <c r="M17" s="1">
        <v>91255</v>
      </c>
      <c r="N17" s="1">
        <f>L17*M17</f>
        <v>5475.3</v>
      </c>
      <c r="O17" s="1"/>
      <c r="P17" s="6">
        <v>0.331</v>
      </c>
      <c r="Q17" s="6">
        <v>0.331</v>
      </c>
      <c r="R17" s="6">
        <f t="shared" si="0"/>
        <v>0.33431</v>
      </c>
      <c r="S17" s="6">
        <f t="shared" si="1"/>
        <v>0.3944858</v>
      </c>
    </row>
    <row r="18" spans="1:19" ht="23.25" customHeight="1">
      <c r="A18" s="13">
        <v>13</v>
      </c>
      <c r="B18" s="62" t="s">
        <v>22</v>
      </c>
      <c r="C18" s="63"/>
      <c r="D18" s="63"/>
      <c r="E18" s="63"/>
      <c r="F18" s="63"/>
      <c r="G18" s="63"/>
      <c r="H18" s="63"/>
      <c r="I18" s="63"/>
      <c r="J18" s="64"/>
      <c r="K18" s="2" t="s">
        <v>26</v>
      </c>
      <c r="L18" s="1">
        <v>0.14</v>
      </c>
      <c r="M18" s="1">
        <v>91255</v>
      </c>
      <c r="N18" s="1">
        <f>L18*M18</f>
        <v>12775.7</v>
      </c>
      <c r="O18" s="1"/>
      <c r="P18" s="6">
        <v>0.771</v>
      </c>
      <c r="Q18" s="6">
        <v>0.771</v>
      </c>
      <c r="R18" s="6">
        <f t="shared" si="0"/>
        <v>0.77871</v>
      </c>
      <c r="S18" s="6">
        <f t="shared" si="1"/>
        <v>0.9188778</v>
      </c>
    </row>
    <row r="19" spans="1:19" ht="25.5" customHeight="1">
      <c r="A19" s="13">
        <v>14</v>
      </c>
      <c r="B19" s="62" t="s">
        <v>23</v>
      </c>
      <c r="C19" s="63"/>
      <c r="D19" s="63"/>
      <c r="E19" s="63"/>
      <c r="F19" s="63"/>
      <c r="G19" s="63"/>
      <c r="H19" s="63"/>
      <c r="I19" s="63"/>
      <c r="J19" s="64"/>
      <c r="K19" s="2" t="s">
        <v>25</v>
      </c>
      <c r="L19" s="1">
        <v>0.005</v>
      </c>
      <c r="M19" s="1">
        <v>91255</v>
      </c>
      <c r="N19" s="1">
        <f>L19*M19</f>
        <v>456.27500000000003</v>
      </c>
      <c r="O19" s="1"/>
      <c r="P19" s="6">
        <f>M23/N23*N19/O23/12</f>
        <v>0.02765239881638922</v>
      </c>
      <c r="Q19" s="6">
        <v>0.028</v>
      </c>
      <c r="R19" s="6">
        <f t="shared" si="0"/>
        <v>0.02828</v>
      </c>
      <c r="S19" s="6">
        <f t="shared" si="1"/>
        <v>0.033370399999999995</v>
      </c>
    </row>
    <row r="20" spans="1:19" ht="25.5" customHeight="1">
      <c r="A20" s="13"/>
      <c r="B20" s="62" t="s">
        <v>34</v>
      </c>
      <c r="C20" s="63"/>
      <c r="D20" s="63"/>
      <c r="E20" s="63"/>
      <c r="F20" s="63"/>
      <c r="G20" s="63"/>
      <c r="H20" s="63"/>
      <c r="I20" s="63"/>
      <c r="J20" s="64"/>
      <c r="K20" s="2"/>
      <c r="L20" s="1"/>
      <c r="M20" s="1"/>
      <c r="N20" s="1"/>
      <c r="O20" s="1">
        <v>0.016</v>
      </c>
      <c r="P20" s="6"/>
      <c r="Q20" s="6">
        <v>0.016</v>
      </c>
      <c r="R20" s="6">
        <f t="shared" si="0"/>
        <v>0.01616</v>
      </c>
      <c r="S20" s="6">
        <f t="shared" si="1"/>
        <v>0.0190688</v>
      </c>
    </row>
    <row r="21" spans="1:19" ht="26.25" customHeight="1">
      <c r="A21" s="13">
        <v>15</v>
      </c>
      <c r="B21" s="56" t="s">
        <v>29</v>
      </c>
      <c r="C21" s="57"/>
      <c r="D21" s="57"/>
      <c r="E21" s="57"/>
      <c r="F21" s="57"/>
      <c r="G21" s="57"/>
      <c r="H21" s="57"/>
      <c r="I21" s="57"/>
      <c r="J21" s="58"/>
      <c r="K21" s="1"/>
      <c r="L21" s="1"/>
      <c r="M21" s="1"/>
      <c r="N21" s="1"/>
      <c r="O21" s="1">
        <v>0.63</v>
      </c>
      <c r="P21" s="6"/>
      <c r="Q21" s="1">
        <v>0.63</v>
      </c>
      <c r="R21" s="6">
        <f t="shared" si="0"/>
        <v>0.6363</v>
      </c>
      <c r="S21" s="6">
        <f t="shared" si="1"/>
        <v>0.7508339999999999</v>
      </c>
    </row>
    <row r="22" spans="1:19" ht="12.75">
      <c r="A22" s="1"/>
      <c r="B22" s="71" t="s">
        <v>39</v>
      </c>
      <c r="C22" s="63"/>
      <c r="D22" s="63"/>
      <c r="E22" s="63"/>
      <c r="F22" s="63"/>
      <c r="G22" s="63"/>
      <c r="H22" s="63"/>
      <c r="I22" s="63"/>
      <c r="J22" s="64"/>
      <c r="K22" s="1"/>
      <c r="L22" s="1"/>
      <c r="M22" s="1"/>
      <c r="N22" s="1"/>
      <c r="O22" s="1">
        <f>SUM(O9:O21)</f>
        <v>0.6900000000000001</v>
      </c>
      <c r="P22" s="6">
        <f>SUM(P4:P21)</f>
        <v>2.9397294467168447</v>
      </c>
      <c r="Q22" s="6">
        <f>SUM(Q4:Q21)</f>
        <v>3.63</v>
      </c>
      <c r="R22" s="6">
        <f t="shared" si="0"/>
        <v>3.6663</v>
      </c>
      <c r="S22" s="11">
        <f>SUM(S4:S21)</f>
        <v>4.3262339999999995</v>
      </c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4">
        <v>21719900</v>
      </c>
      <c r="N23" s="1">
        <f>SUM(N4:N22)</f>
        <v>48638.18736</v>
      </c>
      <c r="O23" s="10">
        <v>614034.9</v>
      </c>
      <c r="P23" s="6"/>
      <c r="Q23" s="6"/>
      <c r="R23" s="1"/>
      <c r="S23" s="10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>M23/O23/12</f>
        <v>2.947701615440208</v>
      </c>
      <c r="N24" s="1"/>
      <c r="O24" s="1"/>
      <c r="P24" s="1"/>
      <c r="Q24" s="1"/>
      <c r="R24" s="1"/>
      <c r="S24" s="10"/>
    </row>
    <row r="25" spans="1:19" ht="12.75">
      <c r="A25" s="1"/>
      <c r="B25" s="71" t="s">
        <v>35</v>
      </c>
      <c r="C25" s="63"/>
      <c r="D25" s="63"/>
      <c r="E25" s="63"/>
      <c r="F25" s="63"/>
      <c r="G25" s="63"/>
      <c r="H25" s="63"/>
      <c r="I25" s="63"/>
      <c r="J25" s="64"/>
      <c r="K25" s="1"/>
      <c r="L25" s="1"/>
      <c r="M25" s="1"/>
      <c r="N25" s="1"/>
      <c r="O25" s="1"/>
      <c r="P25" s="1"/>
      <c r="Q25" s="1"/>
      <c r="R25" s="1"/>
      <c r="S25" s="10"/>
    </row>
    <row r="26" spans="1:19" ht="40.5" customHeight="1">
      <c r="A26" s="1">
        <v>1</v>
      </c>
      <c r="B26" s="72" t="s">
        <v>36</v>
      </c>
      <c r="C26" s="73"/>
      <c r="D26" s="73"/>
      <c r="E26" s="73"/>
      <c r="F26" s="73"/>
      <c r="G26" s="73"/>
      <c r="H26" s="73"/>
      <c r="I26" s="73"/>
      <c r="J26" s="74"/>
      <c r="K26" s="1"/>
      <c r="L26" s="1"/>
      <c r="M26" s="1"/>
      <c r="N26" s="1">
        <v>48.6</v>
      </c>
      <c r="O26" s="1"/>
      <c r="P26" s="1">
        <v>1.98</v>
      </c>
      <c r="Q26" s="1">
        <v>1.98</v>
      </c>
      <c r="R26" s="6">
        <f>Q26*1.01</f>
        <v>1.9998</v>
      </c>
      <c r="S26" s="10">
        <f t="shared" si="1"/>
        <v>2.3597639999999998</v>
      </c>
    </row>
    <row r="27" spans="1:19" ht="26.25" customHeight="1">
      <c r="A27" s="1">
        <v>2</v>
      </c>
      <c r="B27" s="56" t="s">
        <v>37</v>
      </c>
      <c r="C27" s="57"/>
      <c r="D27" s="57"/>
      <c r="E27" s="57"/>
      <c r="F27" s="57"/>
      <c r="G27" s="57"/>
      <c r="H27" s="57"/>
      <c r="I27" s="57"/>
      <c r="J27" s="58"/>
      <c r="K27" s="1"/>
      <c r="L27" s="1"/>
      <c r="M27" s="1"/>
      <c r="N27" s="1">
        <v>20</v>
      </c>
      <c r="O27" s="1"/>
      <c r="P27" s="1">
        <v>0.81</v>
      </c>
      <c r="Q27" s="1">
        <v>0.81</v>
      </c>
      <c r="R27" s="6">
        <f>Q27*1.01</f>
        <v>0.8181</v>
      </c>
      <c r="S27" s="10">
        <f t="shared" si="1"/>
        <v>0.965358</v>
      </c>
    </row>
    <row r="28" spans="1:19" ht="12.75">
      <c r="A28" s="1">
        <v>3</v>
      </c>
      <c r="B28" s="62" t="s">
        <v>38</v>
      </c>
      <c r="C28" s="63"/>
      <c r="D28" s="63"/>
      <c r="E28" s="63"/>
      <c r="F28" s="63"/>
      <c r="G28" s="63"/>
      <c r="H28" s="63"/>
      <c r="I28" s="63"/>
      <c r="J28" s="64"/>
      <c r="K28" s="1"/>
      <c r="L28" s="1"/>
      <c r="M28" s="1"/>
      <c r="N28" s="1">
        <v>10</v>
      </c>
      <c r="O28" s="1"/>
      <c r="P28" s="1">
        <v>0.41</v>
      </c>
      <c r="Q28" s="1">
        <v>0.41</v>
      </c>
      <c r="R28" s="6">
        <f>Q28*1.01</f>
        <v>0.41409999999999997</v>
      </c>
      <c r="S28" s="10">
        <f t="shared" si="1"/>
        <v>0.48863799999999996</v>
      </c>
    </row>
    <row r="29" spans="1:19" ht="12.75">
      <c r="A29" s="1"/>
      <c r="B29" s="62" t="s">
        <v>39</v>
      </c>
      <c r="C29" s="63"/>
      <c r="D29" s="63"/>
      <c r="E29" s="63"/>
      <c r="F29" s="63"/>
      <c r="G29" s="63"/>
      <c r="H29" s="63"/>
      <c r="I29" s="63"/>
      <c r="J29" s="64"/>
      <c r="K29" s="1"/>
      <c r="L29" s="1"/>
      <c r="M29" s="1">
        <v>23574.8</v>
      </c>
      <c r="N29" s="1">
        <f>SUM(N26:N28)</f>
        <v>78.6</v>
      </c>
      <c r="O29" s="1"/>
      <c r="P29" s="10">
        <f>SUM(P26:P28)</f>
        <v>3.2</v>
      </c>
      <c r="Q29" s="10">
        <f>SUM(Q26:Q28)</f>
        <v>3.2</v>
      </c>
      <c r="R29" s="6">
        <f>Q29*1.01</f>
        <v>3.232</v>
      </c>
      <c r="S29" s="11">
        <f t="shared" si="1"/>
        <v>3.8137600000000003</v>
      </c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62" t="s">
        <v>40</v>
      </c>
      <c r="L31" s="63"/>
      <c r="M31" s="63"/>
      <c r="N31" s="63"/>
      <c r="O31" s="64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 t="s">
        <v>41</v>
      </c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62" t="s">
        <v>43</v>
      </c>
      <c r="C33" s="63"/>
      <c r="D33" s="63"/>
      <c r="E33" s="63"/>
      <c r="F33" s="63"/>
      <c r="G33" s="63"/>
      <c r="H33" s="63"/>
      <c r="I33" s="63"/>
      <c r="J33" s="64"/>
      <c r="K33" s="1"/>
      <c r="L33" s="1"/>
      <c r="M33" s="1"/>
      <c r="N33" s="1"/>
      <c r="O33" s="1"/>
      <c r="P33" s="1"/>
      <c r="Q33" s="1">
        <v>6.83</v>
      </c>
      <c r="R33" s="1"/>
      <c r="S33" s="5">
        <v>8.14</v>
      </c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62" t="s">
        <v>50</v>
      </c>
      <c r="C35" s="63"/>
      <c r="D35" s="63"/>
      <c r="E35" s="63"/>
      <c r="F35" s="63"/>
      <c r="G35" s="63"/>
      <c r="H35" s="63"/>
      <c r="I35" s="63"/>
      <c r="J35" s="64"/>
      <c r="K35" s="1"/>
      <c r="L35" s="1"/>
      <c r="M35" s="1"/>
      <c r="N35" s="1"/>
      <c r="O35" s="1"/>
      <c r="P35" s="1"/>
      <c r="Q35" s="1">
        <v>2.31</v>
      </c>
      <c r="R35" s="1"/>
      <c r="S35" s="5">
        <v>2.33</v>
      </c>
    </row>
    <row r="36" spans="1:19" ht="12.75">
      <c r="A36" s="1"/>
      <c r="B36" s="62" t="s">
        <v>46</v>
      </c>
      <c r="C36" s="63"/>
      <c r="D36" s="63"/>
      <c r="E36" s="63"/>
      <c r="F36" s="63"/>
      <c r="G36" s="63"/>
      <c r="H36" s="63"/>
      <c r="I36" s="63"/>
      <c r="J36" s="64"/>
      <c r="K36" s="1"/>
      <c r="L36" s="1"/>
      <c r="M36" s="1"/>
      <c r="N36" s="1"/>
      <c r="O36" s="1"/>
      <c r="P36" s="1"/>
      <c r="Q36" s="1">
        <v>1.23</v>
      </c>
      <c r="R36" s="1"/>
      <c r="S36" s="1">
        <v>1.24</v>
      </c>
    </row>
    <row r="37" spans="1:19" ht="12.75">
      <c r="A37" s="1"/>
      <c r="B37" s="62" t="s">
        <v>45</v>
      </c>
      <c r="C37" s="63"/>
      <c r="D37" s="63"/>
      <c r="E37" s="63"/>
      <c r="F37" s="63"/>
      <c r="G37" s="63"/>
      <c r="H37" s="63"/>
      <c r="I37" s="63"/>
      <c r="J37" s="64"/>
      <c r="K37" s="1"/>
      <c r="L37" s="1"/>
      <c r="M37" s="1"/>
      <c r="N37" s="1"/>
      <c r="O37" s="1"/>
      <c r="P37" s="1"/>
      <c r="Q37" s="10">
        <v>1</v>
      </c>
      <c r="R37" s="1"/>
      <c r="S37" s="1">
        <v>1.01</v>
      </c>
    </row>
    <row r="38" spans="1:19" ht="24.75" customHeight="1">
      <c r="A38" s="1"/>
      <c r="B38" s="56" t="s">
        <v>47</v>
      </c>
      <c r="C38" s="57"/>
      <c r="D38" s="57"/>
      <c r="E38" s="57"/>
      <c r="F38" s="57"/>
      <c r="G38" s="57"/>
      <c r="H38" s="57"/>
      <c r="I38" s="57"/>
      <c r="J38" s="58"/>
      <c r="K38" s="1"/>
      <c r="L38" s="1"/>
      <c r="M38" s="1"/>
      <c r="N38" s="1"/>
      <c r="O38" s="1"/>
      <c r="P38" s="1"/>
      <c r="Q38" s="1">
        <v>0.08</v>
      </c>
      <c r="R38" s="1"/>
      <c r="S38" s="1">
        <v>0.08</v>
      </c>
    </row>
    <row r="39" spans="1:19" ht="12.75">
      <c r="A39" s="1"/>
      <c r="B39" s="7"/>
      <c r="C39" s="8"/>
      <c r="D39" s="8"/>
      <c r="E39" s="8"/>
      <c r="F39" s="8"/>
      <c r="G39" s="8"/>
      <c r="H39" s="8"/>
      <c r="I39" s="8"/>
      <c r="J39" s="9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62" t="s">
        <v>48</v>
      </c>
      <c r="C40" s="63"/>
      <c r="D40" s="63"/>
      <c r="E40" s="63"/>
      <c r="F40" s="63"/>
      <c r="G40" s="63"/>
      <c r="H40" s="63"/>
      <c r="I40" s="63"/>
      <c r="J40" s="64"/>
      <c r="K40" s="1"/>
      <c r="L40" s="1"/>
      <c r="M40" s="1"/>
      <c r="N40" s="1"/>
      <c r="O40" s="1"/>
      <c r="P40" s="1"/>
      <c r="Q40" s="1"/>
      <c r="R40" s="1"/>
      <c r="S40" s="5">
        <v>4.18</v>
      </c>
    </row>
    <row r="42" spans="2:19" ht="12.75">
      <c r="B42" s="69" t="s">
        <v>49</v>
      </c>
      <c r="C42" s="69"/>
      <c r="D42" s="69"/>
      <c r="E42" s="69"/>
      <c r="F42" s="69"/>
      <c r="G42" s="69"/>
      <c r="H42" s="69"/>
      <c r="I42" s="69"/>
      <c r="J42" s="69"/>
      <c r="S42" s="3">
        <v>2.11</v>
      </c>
    </row>
    <row r="43" spans="2:19" ht="12.75">
      <c r="B43" s="69" t="s">
        <v>51</v>
      </c>
      <c r="C43" s="69"/>
      <c r="D43" s="69"/>
      <c r="E43" s="69"/>
      <c r="F43" s="69"/>
      <c r="G43" s="69"/>
      <c r="H43" s="69"/>
      <c r="I43" s="69"/>
      <c r="J43" s="69"/>
      <c r="S43" s="12">
        <v>1.7</v>
      </c>
    </row>
    <row r="44" spans="2:19" ht="12.75">
      <c r="B44" s="70" t="s">
        <v>52</v>
      </c>
      <c r="C44" s="70"/>
      <c r="D44" s="70"/>
      <c r="E44" s="70"/>
      <c r="F44" s="70"/>
      <c r="G44" s="70"/>
      <c r="H44" s="70"/>
      <c r="I44" s="70"/>
      <c r="J44" s="70"/>
      <c r="S44">
        <v>0.41</v>
      </c>
    </row>
  </sheetData>
  <sheetProtection/>
  <mergeCells count="35">
    <mergeCell ref="K31:O31"/>
    <mergeCell ref="B33:J33"/>
    <mergeCell ref="B40:J40"/>
    <mergeCell ref="B42:J42"/>
    <mergeCell ref="B29:J29"/>
    <mergeCell ref="B22:J22"/>
    <mergeCell ref="B25:J25"/>
    <mergeCell ref="B26:J26"/>
    <mergeCell ref="B28:J28"/>
    <mergeCell ref="B43:J43"/>
    <mergeCell ref="B44:J44"/>
    <mergeCell ref="B35:J35"/>
    <mergeCell ref="B36:J36"/>
    <mergeCell ref="B37:J37"/>
    <mergeCell ref="B38:J38"/>
    <mergeCell ref="B10:J10"/>
    <mergeCell ref="B21:J21"/>
    <mergeCell ref="B20:J20"/>
    <mergeCell ref="B13:J13"/>
    <mergeCell ref="B14:J14"/>
    <mergeCell ref="B15:J15"/>
    <mergeCell ref="B16:J16"/>
    <mergeCell ref="B17:J17"/>
    <mergeCell ref="B18:J18"/>
    <mergeCell ref="B19:J19"/>
    <mergeCell ref="B27:J27"/>
    <mergeCell ref="B3:J3"/>
    <mergeCell ref="B6:J6"/>
    <mergeCell ref="B4:J4"/>
    <mergeCell ref="B5:J5"/>
    <mergeCell ref="B8:J8"/>
    <mergeCell ref="B9:J9"/>
    <mergeCell ref="B7:J7"/>
    <mergeCell ref="B11:J11"/>
    <mergeCell ref="B12:J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1"/>
  <sheetViews>
    <sheetView tabSelected="1" zoomScalePageLayoutView="0" workbookViewId="0" topLeftCell="A94">
      <selection activeCell="O104" sqref="O104"/>
    </sheetView>
  </sheetViews>
  <sheetFormatPr defaultColWidth="9.00390625" defaultRowHeight="12.75"/>
  <cols>
    <col min="1" max="1" width="5.375" style="0" customWidth="1"/>
    <col min="2" max="2" width="30.50390625" style="0" customWidth="1"/>
    <col min="3" max="3" width="0.5" style="0" hidden="1" customWidth="1"/>
    <col min="4" max="4" width="9.00390625" style="0" hidden="1" customWidth="1"/>
    <col min="5" max="10" width="9.125" style="0" hidden="1" customWidth="1"/>
    <col min="11" max="11" width="18.875" style="0" customWidth="1"/>
    <col min="12" max="12" width="20.50390625" style="0" customWidth="1"/>
    <col min="13" max="13" width="19.625" style="0" customWidth="1"/>
    <col min="14" max="14" width="15.00390625" style="0" customWidth="1"/>
  </cols>
  <sheetData>
    <row r="1" spans="2:13" ht="90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149</v>
      </c>
    </row>
    <row r="2" spans="2:13" ht="12.75">
      <c r="B2" s="92" t="s">
        <v>135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ht="55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13" ht="32.25" customHeight="1">
      <c r="B4" s="95" t="s">
        <v>113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2:13" ht="12.75">
      <c r="B5" s="33" t="s">
        <v>114</v>
      </c>
      <c r="C5" s="34"/>
      <c r="D5" s="34"/>
      <c r="E5" s="34"/>
      <c r="F5" s="34"/>
      <c r="G5" s="34"/>
      <c r="H5" s="34"/>
      <c r="I5" s="34"/>
      <c r="J5" s="34"/>
      <c r="K5" s="33"/>
      <c r="L5" s="31"/>
      <c r="M5" s="31"/>
    </row>
    <row r="6" spans="2:1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ht="15">
      <c r="B7" s="50" t="s">
        <v>111</v>
      </c>
      <c r="C7" s="32"/>
      <c r="D7" s="32"/>
      <c r="E7" s="32"/>
      <c r="F7" s="32"/>
      <c r="G7" s="32"/>
      <c r="H7" s="32"/>
      <c r="I7" s="32"/>
      <c r="J7" s="32"/>
      <c r="K7" s="94" t="s">
        <v>112</v>
      </c>
      <c r="L7" s="79"/>
      <c r="M7" s="80"/>
    </row>
    <row r="8" spans="2:13" ht="12.75">
      <c r="B8" s="106" t="s">
        <v>110</v>
      </c>
      <c r="C8" s="32"/>
      <c r="D8" s="32"/>
      <c r="E8" s="32"/>
      <c r="F8" s="32"/>
      <c r="G8" s="32"/>
      <c r="H8" s="32"/>
      <c r="I8" s="32"/>
      <c r="J8" s="32"/>
      <c r="K8" s="97" t="s">
        <v>126</v>
      </c>
      <c r="L8" s="98"/>
      <c r="M8" s="99"/>
    </row>
    <row r="9" spans="2:13" ht="12.75">
      <c r="B9" s="107"/>
      <c r="C9" s="32"/>
      <c r="D9" s="32"/>
      <c r="E9" s="32"/>
      <c r="F9" s="32"/>
      <c r="G9" s="32"/>
      <c r="H9" s="32"/>
      <c r="I9" s="32"/>
      <c r="J9" s="32"/>
      <c r="K9" s="100"/>
      <c r="L9" s="101"/>
      <c r="M9" s="102"/>
    </row>
    <row r="10" spans="2:13" ht="12.75">
      <c r="B10" s="107"/>
      <c r="C10" s="32"/>
      <c r="D10" s="32"/>
      <c r="E10" s="32"/>
      <c r="F10" s="32"/>
      <c r="G10" s="32"/>
      <c r="H10" s="32"/>
      <c r="I10" s="32"/>
      <c r="J10" s="32"/>
      <c r="K10" s="100"/>
      <c r="L10" s="101"/>
      <c r="M10" s="102"/>
    </row>
    <row r="11" spans="2:13" ht="12.75">
      <c r="B11" s="107"/>
      <c r="C11" s="32"/>
      <c r="D11" s="32"/>
      <c r="E11" s="32"/>
      <c r="F11" s="32"/>
      <c r="G11" s="32"/>
      <c r="H11" s="32"/>
      <c r="I11" s="32"/>
      <c r="J11" s="32"/>
      <c r="K11" s="100"/>
      <c r="L11" s="101"/>
      <c r="M11" s="102"/>
    </row>
    <row r="12" spans="2:13" ht="12.75">
      <c r="B12" s="107"/>
      <c r="C12" s="32"/>
      <c r="D12" s="32"/>
      <c r="E12" s="32"/>
      <c r="F12" s="32"/>
      <c r="G12" s="32"/>
      <c r="H12" s="32"/>
      <c r="I12" s="32"/>
      <c r="J12" s="32"/>
      <c r="K12" s="100"/>
      <c r="L12" s="101"/>
      <c r="M12" s="102"/>
    </row>
    <row r="13" spans="2:13" ht="12.75">
      <c r="B13" s="107"/>
      <c r="C13" s="32"/>
      <c r="D13" s="32"/>
      <c r="E13" s="32"/>
      <c r="F13" s="32"/>
      <c r="G13" s="32"/>
      <c r="H13" s="32"/>
      <c r="I13" s="32"/>
      <c r="J13" s="32"/>
      <c r="K13" s="100"/>
      <c r="L13" s="101"/>
      <c r="M13" s="102"/>
    </row>
    <row r="14" spans="2:13" ht="12.75">
      <c r="B14" s="107"/>
      <c r="C14" s="32"/>
      <c r="D14" s="32"/>
      <c r="E14" s="32"/>
      <c r="F14" s="32"/>
      <c r="G14" s="32"/>
      <c r="H14" s="32"/>
      <c r="I14" s="32"/>
      <c r="J14" s="32"/>
      <c r="K14" s="100"/>
      <c r="L14" s="101"/>
      <c r="M14" s="102"/>
    </row>
    <row r="15" spans="2:13" ht="12.75">
      <c r="B15" s="107"/>
      <c r="C15" s="32"/>
      <c r="D15" s="32"/>
      <c r="E15" s="32"/>
      <c r="F15" s="32"/>
      <c r="G15" s="32"/>
      <c r="H15" s="32"/>
      <c r="I15" s="32"/>
      <c r="J15" s="32"/>
      <c r="K15" s="100"/>
      <c r="L15" s="101"/>
      <c r="M15" s="102"/>
    </row>
    <row r="16" spans="2:13" ht="12.75">
      <c r="B16" s="107"/>
      <c r="C16" s="32"/>
      <c r="D16" s="32"/>
      <c r="E16" s="32"/>
      <c r="F16" s="32"/>
      <c r="G16" s="32"/>
      <c r="H16" s="32"/>
      <c r="I16" s="32"/>
      <c r="J16" s="32"/>
      <c r="K16" s="100"/>
      <c r="L16" s="101"/>
      <c r="M16" s="102"/>
    </row>
    <row r="17" spans="2:13" ht="12.75">
      <c r="B17" s="107"/>
      <c r="C17" s="32"/>
      <c r="D17" s="32"/>
      <c r="E17" s="32"/>
      <c r="F17" s="32"/>
      <c r="G17" s="32"/>
      <c r="H17" s="32"/>
      <c r="I17" s="32"/>
      <c r="J17" s="32"/>
      <c r="K17" s="100"/>
      <c r="L17" s="101"/>
      <c r="M17" s="102"/>
    </row>
    <row r="18" spans="2:13" ht="12.75">
      <c r="B18" s="107"/>
      <c r="C18" s="32"/>
      <c r="D18" s="32"/>
      <c r="E18" s="32"/>
      <c r="F18" s="32"/>
      <c r="G18" s="32"/>
      <c r="H18" s="32"/>
      <c r="I18" s="32"/>
      <c r="J18" s="32"/>
      <c r="K18" s="100"/>
      <c r="L18" s="101"/>
      <c r="M18" s="102"/>
    </row>
    <row r="19" spans="2:13" ht="12.75">
      <c r="B19" s="107"/>
      <c r="C19" s="32"/>
      <c r="D19" s="32"/>
      <c r="E19" s="32"/>
      <c r="F19" s="32"/>
      <c r="G19" s="32"/>
      <c r="H19" s="32"/>
      <c r="I19" s="32"/>
      <c r="J19" s="32"/>
      <c r="K19" s="100"/>
      <c r="L19" s="101"/>
      <c r="M19" s="102"/>
    </row>
    <row r="20" spans="2:13" ht="12.75">
      <c r="B20" s="107"/>
      <c r="C20" s="32"/>
      <c r="D20" s="32"/>
      <c r="E20" s="32"/>
      <c r="F20" s="32"/>
      <c r="G20" s="32"/>
      <c r="H20" s="32"/>
      <c r="I20" s="32"/>
      <c r="J20" s="32"/>
      <c r="K20" s="100"/>
      <c r="L20" s="101"/>
      <c r="M20" s="102"/>
    </row>
    <row r="21" spans="2:13" ht="12.75">
      <c r="B21" s="107"/>
      <c r="C21" s="32"/>
      <c r="D21" s="32"/>
      <c r="E21" s="32"/>
      <c r="F21" s="32"/>
      <c r="G21" s="32"/>
      <c r="H21" s="32"/>
      <c r="I21" s="32"/>
      <c r="J21" s="32"/>
      <c r="K21" s="100"/>
      <c r="L21" s="101"/>
      <c r="M21" s="102"/>
    </row>
    <row r="22" spans="2:13" ht="12.75">
      <c r="B22" s="107"/>
      <c r="C22" s="32"/>
      <c r="D22" s="32"/>
      <c r="E22" s="32"/>
      <c r="F22" s="32"/>
      <c r="G22" s="32"/>
      <c r="H22" s="32"/>
      <c r="I22" s="32"/>
      <c r="J22" s="32"/>
      <c r="K22" s="100"/>
      <c r="L22" s="101"/>
      <c r="M22" s="102"/>
    </row>
    <row r="23" spans="2:13" ht="25.5" customHeight="1">
      <c r="B23" s="107"/>
      <c r="C23" s="32"/>
      <c r="D23" s="32"/>
      <c r="E23" s="32"/>
      <c r="F23" s="32"/>
      <c r="G23" s="32"/>
      <c r="H23" s="32"/>
      <c r="I23" s="32"/>
      <c r="J23" s="32"/>
      <c r="K23" s="100"/>
      <c r="L23" s="101"/>
      <c r="M23" s="102"/>
    </row>
    <row r="24" spans="2:13" ht="9" customHeight="1" hidden="1">
      <c r="B24" s="108"/>
      <c r="C24" s="32"/>
      <c r="D24" s="32"/>
      <c r="E24" s="32"/>
      <c r="F24" s="32"/>
      <c r="G24" s="32"/>
      <c r="H24" s="32"/>
      <c r="I24" s="32"/>
      <c r="J24" s="32"/>
      <c r="K24" s="103"/>
      <c r="L24" s="104"/>
      <c r="M24" s="105"/>
    </row>
    <row r="25" spans="2:13" ht="15">
      <c r="B25" s="55" t="s">
        <v>120</v>
      </c>
      <c r="C25" s="51"/>
      <c r="D25" s="51"/>
      <c r="E25" s="51"/>
      <c r="F25" s="51"/>
      <c r="G25" s="51"/>
      <c r="H25" s="51"/>
      <c r="I25" s="51"/>
      <c r="J25" s="51"/>
      <c r="K25" s="54"/>
      <c r="L25" s="52"/>
      <c r="M25" s="53"/>
    </row>
    <row r="26" spans="2:13" ht="15">
      <c r="B26" s="109" t="s">
        <v>115</v>
      </c>
      <c r="C26" s="16"/>
      <c r="D26" s="16"/>
      <c r="E26" s="16"/>
      <c r="F26" s="16"/>
      <c r="G26" s="16"/>
      <c r="H26" s="16"/>
      <c r="I26" s="16"/>
      <c r="J26" s="16"/>
      <c r="K26" s="109" t="s">
        <v>55</v>
      </c>
      <c r="L26" s="110"/>
      <c r="M26" s="111"/>
    </row>
    <row r="27" spans="2:13" ht="15">
      <c r="B27" s="113"/>
      <c r="C27" s="16"/>
      <c r="D27" s="16"/>
      <c r="E27" s="16"/>
      <c r="F27" s="16"/>
      <c r="G27" s="16"/>
      <c r="H27" s="16"/>
      <c r="I27" s="16"/>
      <c r="J27" s="16"/>
      <c r="K27" s="115"/>
      <c r="L27" s="116"/>
      <c r="M27" s="117"/>
    </row>
    <row r="28" spans="2:13" ht="15">
      <c r="B28" s="113"/>
      <c r="C28" s="48"/>
      <c r="D28" s="48"/>
      <c r="E28" s="48"/>
      <c r="F28" s="48"/>
      <c r="G28" s="48"/>
      <c r="H28" s="48"/>
      <c r="I28" s="48"/>
      <c r="J28" s="48"/>
      <c r="K28" s="109" t="s">
        <v>64</v>
      </c>
      <c r="L28" s="110"/>
      <c r="M28" s="111"/>
    </row>
    <row r="29" spans="2:13" ht="32.25" customHeight="1">
      <c r="B29" s="114"/>
      <c r="C29" s="49"/>
      <c r="D29" s="49"/>
      <c r="E29" s="49"/>
      <c r="F29" s="49"/>
      <c r="G29" s="49"/>
      <c r="H29" s="49"/>
      <c r="I29" s="49"/>
      <c r="J29" s="49"/>
      <c r="K29" s="29" t="s">
        <v>63</v>
      </c>
      <c r="L29" s="29" t="s">
        <v>109</v>
      </c>
      <c r="M29" s="29" t="s">
        <v>108</v>
      </c>
    </row>
    <row r="30" spans="2:13" ht="43.5" customHeight="1">
      <c r="B30" s="84" t="s">
        <v>65</v>
      </c>
      <c r="C30" s="85"/>
      <c r="D30" s="85"/>
      <c r="E30" s="85"/>
      <c r="F30" s="85"/>
      <c r="G30" s="85"/>
      <c r="H30" s="85"/>
      <c r="I30" s="85"/>
      <c r="J30" s="86"/>
      <c r="K30" s="28" t="s">
        <v>14</v>
      </c>
      <c r="L30" s="28" t="s">
        <v>14</v>
      </c>
      <c r="M30" s="28" t="s">
        <v>14</v>
      </c>
    </row>
    <row r="31" spans="2:13" ht="45.75" customHeight="1">
      <c r="B31" s="84" t="s">
        <v>66</v>
      </c>
      <c r="C31" s="85"/>
      <c r="D31" s="85"/>
      <c r="E31" s="85"/>
      <c r="F31" s="85"/>
      <c r="G31" s="85"/>
      <c r="H31" s="85"/>
      <c r="I31" s="85"/>
      <c r="J31" s="86"/>
      <c r="K31" s="28" t="s">
        <v>67</v>
      </c>
      <c r="L31" s="28" t="s">
        <v>67</v>
      </c>
      <c r="M31" s="28" t="s">
        <v>68</v>
      </c>
    </row>
    <row r="32" spans="2:13" ht="46.5" customHeight="1">
      <c r="B32" s="21" t="s">
        <v>69</v>
      </c>
      <c r="C32" s="22"/>
      <c r="D32" s="22"/>
      <c r="E32" s="22"/>
      <c r="F32" s="22"/>
      <c r="G32" s="22"/>
      <c r="H32" s="22"/>
      <c r="I32" s="22"/>
      <c r="J32" s="15"/>
      <c r="K32" s="28"/>
      <c r="L32" s="28" t="s">
        <v>14</v>
      </c>
      <c r="M32" s="28" t="s">
        <v>14</v>
      </c>
    </row>
    <row r="33" spans="2:13" ht="16.5" customHeight="1">
      <c r="B33" s="21" t="s">
        <v>70</v>
      </c>
      <c r="C33" s="22"/>
      <c r="D33" s="22"/>
      <c r="E33" s="22"/>
      <c r="F33" s="22"/>
      <c r="G33" s="22"/>
      <c r="H33" s="22"/>
      <c r="I33" s="22"/>
      <c r="J33" s="15"/>
      <c r="K33" s="28"/>
      <c r="L33" s="28"/>
      <c r="M33" s="28" t="s">
        <v>14</v>
      </c>
    </row>
    <row r="34" spans="2:13" ht="44.25" customHeight="1">
      <c r="B34" s="21" t="s">
        <v>71</v>
      </c>
      <c r="C34" s="22"/>
      <c r="D34" s="22"/>
      <c r="E34" s="22"/>
      <c r="F34" s="22"/>
      <c r="G34" s="22"/>
      <c r="H34" s="22"/>
      <c r="I34" s="22"/>
      <c r="J34" s="15"/>
      <c r="K34" s="28"/>
      <c r="L34" s="28"/>
      <c r="M34" s="28" t="s">
        <v>8</v>
      </c>
    </row>
    <row r="35" spans="2:13" ht="29.25" customHeight="1">
      <c r="B35" s="84" t="s">
        <v>2</v>
      </c>
      <c r="C35" s="85"/>
      <c r="D35" s="85"/>
      <c r="E35" s="85"/>
      <c r="F35" s="85"/>
      <c r="G35" s="85"/>
      <c r="H35" s="85"/>
      <c r="I35" s="85"/>
      <c r="J35" s="86"/>
      <c r="K35" s="28" t="s">
        <v>8</v>
      </c>
      <c r="L35" s="30" t="s">
        <v>8</v>
      </c>
      <c r="M35" s="30" t="s">
        <v>8</v>
      </c>
    </row>
    <row r="36" spans="2:13" ht="63" customHeight="1">
      <c r="B36" s="84" t="s">
        <v>72</v>
      </c>
      <c r="C36" s="85"/>
      <c r="D36" s="85"/>
      <c r="E36" s="85"/>
      <c r="F36" s="85"/>
      <c r="G36" s="85"/>
      <c r="H36" s="85"/>
      <c r="I36" s="85"/>
      <c r="J36" s="86"/>
      <c r="K36" s="28" t="s">
        <v>9</v>
      </c>
      <c r="L36" s="28" t="s">
        <v>9</v>
      </c>
      <c r="M36" s="28" t="s">
        <v>9</v>
      </c>
    </row>
    <row r="37" spans="2:13" ht="126" customHeight="1">
      <c r="B37" s="112" t="s">
        <v>127</v>
      </c>
      <c r="C37" s="85"/>
      <c r="D37" s="85"/>
      <c r="E37" s="85"/>
      <c r="F37" s="85"/>
      <c r="G37" s="85"/>
      <c r="H37" s="85"/>
      <c r="I37" s="85"/>
      <c r="J37" s="86"/>
      <c r="K37" s="28" t="s">
        <v>10</v>
      </c>
      <c r="L37" s="28" t="s">
        <v>10</v>
      </c>
      <c r="M37" s="28" t="s">
        <v>10</v>
      </c>
    </row>
    <row r="38" spans="2:13" ht="28.5" customHeight="1">
      <c r="B38" s="84" t="s">
        <v>4</v>
      </c>
      <c r="C38" s="85"/>
      <c r="D38" s="85"/>
      <c r="E38" s="85"/>
      <c r="F38" s="85"/>
      <c r="G38" s="85"/>
      <c r="H38" s="85"/>
      <c r="I38" s="85"/>
      <c r="J38" s="86"/>
      <c r="K38" s="18" t="s">
        <v>9</v>
      </c>
      <c r="L38" s="18" t="s">
        <v>9</v>
      </c>
      <c r="M38" s="18" t="s">
        <v>9</v>
      </c>
    </row>
    <row r="39" spans="2:13" ht="16.5" customHeight="1">
      <c r="B39" s="21" t="s">
        <v>56</v>
      </c>
      <c r="C39" s="22"/>
      <c r="D39" s="22"/>
      <c r="E39" s="22"/>
      <c r="F39" s="22"/>
      <c r="G39" s="22"/>
      <c r="H39" s="22"/>
      <c r="I39" s="22"/>
      <c r="J39" s="15"/>
      <c r="K39" s="18" t="s">
        <v>128</v>
      </c>
      <c r="L39" s="18" t="s">
        <v>128</v>
      </c>
      <c r="M39" s="18" t="s">
        <v>128</v>
      </c>
    </row>
    <row r="40" spans="2:13" ht="18" customHeight="1">
      <c r="B40" s="88" t="s">
        <v>57</v>
      </c>
      <c r="C40" s="118"/>
      <c r="D40" s="118"/>
      <c r="E40" s="118"/>
      <c r="F40" s="118"/>
      <c r="G40" s="118"/>
      <c r="H40" s="118"/>
      <c r="I40" s="118"/>
      <c r="J40" s="119"/>
      <c r="K40" s="19" t="s">
        <v>73</v>
      </c>
      <c r="L40" s="19" t="s">
        <v>73</v>
      </c>
      <c r="M40" s="19" t="s">
        <v>73</v>
      </c>
    </row>
    <row r="41" spans="2:13" ht="14.25" customHeight="1">
      <c r="B41" s="120" t="s">
        <v>116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2:13" ht="63.75" customHeight="1">
      <c r="B42" s="84" t="s">
        <v>28</v>
      </c>
      <c r="C42" s="85"/>
      <c r="D42" s="85"/>
      <c r="E42" s="85"/>
      <c r="F42" s="85"/>
      <c r="G42" s="85"/>
      <c r="H42" s="85"/>
      <c r="I42" s="85"/>
      <c r="J42" s="86"/>
      <c r="K42" s="29" t="s">
        <v>15</v>
      </c>
      <c r="L42" s="29" t="s">
        <v>15</v>
      </c>
      <c r="M42" s="29" t="s">
        <v>15</v>
      </c>
    </row>
    <row r="43" spans="2:13" ht="19.5" customHeight="1">
      <c r="B43" s="84" t="s">
        <v>13</v>
      </c>
      <c r="C43" s="85"/>
      <c r="D43" s="85"/>
      <c r="E43" s="85"/>
      <c r="F43" s="85"/>
      <c r="G43" s="85"/>
      <c r="H43" s="85"/>
      <c r="I43" s="85"/>
      <c r="J43" s="86"/>
      <c r="K43" s="19" t="s">
        <v>15</v>
      </c>
      <c r="L43" s="19" t="s">
        <v>15</v>
      </c>
      <c r="M43" s="19" t="s">
        <v>15</v>
      </c>
    </row>
    <row r="44" spans="2:13" ht="17.25" customHeight="1">
      <c r="B44" s="84" t="s">
        <v>54</v>
      </c>
      <c r="C44" s="85"/>
      <c r="D44" s="85"/>
      <c r="E44" s="85"/>
      <c r="F44" s="85"/>
      <c r="G44" s="85"/>
      <c r="H44" s="85"/>
      <c r="I44" s="85"/>
      <c r="J44" s="86"/>
      <c r="K44" s="18" t="s">
        <v>14</v>
      </c>
      <c r="L44" s="18" t="s">
        <v>14</v>
      </c>
      <c r="M44" s="18" t="s">
        <v>14</v>
      </c>
    </row>
    <row r="45" spans="2:13" ht="15">
      <c r="B45" s="84" t="s">
        <v>18</v>
      </c>
      <c r="C45" s="85"/>
      <c r="D45" s="85"/>
      <c r="E45" s="85"/>
      <c r="F45" s="85"/>
      <c r="G45" s="85"/>
      <c r="H45" s="85"/>
      <c r="I45" s="85"/>
      <c r="J45" s="86"/>
      <c r="K45" s="18" t="s">
        <v>129</v>
      </c>
      <c r="L45" s="18" t="s">
        <v>129</v>
      </c>
      <c r="M45" s="18" t="s">
        <v>129</v>
      </c>
    </row>
    <row r="46" spans="2:13" ht="29.25" customHeight="1">
      <c r="B46" s="84" t="s">
        <v>19</v>
      </c>
      <c r="C46" s="85"/>
      <c r="D46" s="85"/>
      <c r="E46" s="85"/>
      <c r="F46" s="85"/>
      <c r="G46" s="85"/>
      <c r="H46" s="85"/>
      <c r="I46" s="85"/>
      <c r="J46" s="86"/>
      <c r="K46" s="18" t="s">
        <v>33</v>
      </c>
      <c r="L46" s="18" t="s">
        <v>33</v>
      </c>
      <c r="M46" s="18" t="s">
        <v>33</v>
      </c>
    </row>
    <row r="47" spans="2:13" ht="33" customHeight="1">
      <c r="B47" s="84" t="s">
        <v>20</v>
      </c>
      <c r="C47" s="85"/>
      <c r="D47" s="85"/>
      <c r="E47" s="85"/>
      <c r="F47" s="85"/>
      <c r="G47" s="85"/>
      <c r="H47" s="85"/>
      <c r="I47" s="85"/>
      <c r="J47" s="86"/>
      <c r="K47" s="19" t="s">
        <v>100</v>
      </c>
      <c r="L47" s="19" t="s">
        <v>103</v>
      </c>
      <c r="M47" s="19" t="s">
        <v>103</v>
      </c>
    </row>
    <row r="48" spans="2:13" ht="31.5" customHeight="1">
      <c r="B48" s="84" t="s">
        <v>98</v>
      </c>
      <c r="C48" s="85"/>
      <c r="D48" s="85"/>
      <c r="E48" s="85"/>
      <c r="F48" s="85"/>
      <c r="G48" s="85"/>
      <c r="H48" s="85"/>
      <c r="I48" s="85"/>
      <c r="J48" s="86"/>
      <c r="K48" s="19" t="s">
        <v>101</v>
      </c>
      <c r="L48" s="19" t="s">
        <v>102</v>
      </c>
      <c r="M48" s="19" t="s">
        <v>102</v>
      </c>
    </row>
    <row r="49" spans="2:13" ht="37.5" customHeight="1">
      <c r="B49" s="84" t="s">
        <v>22</v>
      </c>
      <c r="C49" s="85"/>
      <c r="D49" s="85"/>
      <c r="E49" s="85"/>
      <c r="F49" s="85"/>
      <c r="G49" s="85"/>
      <c r="H49" s="85"/>
      <c r="I49" s="85"/>
      <c r="J49" s="86"/>
      <c r="K49" s="19" t="s">
        <v>107</v>
      </c>
      <c r="L49" s="19" t="s">
        <v>107</v>
      </c>
      <c r="M49" s="19" t="s">
        <v>107</v>
      </c>
    </row>
    <row r="50" spans="2:13" ht="32.25" customHeight="1">
      <c r="B50" s="84" t="s">
        <v>23</v>
      </c>
      <c r="C50" s="85"/>
      <c r="D50" s="85"/>
      <c r="E50" s="85"/>
      <c r="F50" s="85"/>
      <c r="G50" s="85"/>
      <c r="H50" s="85"/>
      <c r="I50" s="85"/>
      <c r="J50" s="86"/>
      <c r="K50" s="19" t="s">
        <v>104</v>
      </c>
      <c r="L50" s="19" t="s">
        <v>105</v>
      </c>
      <c r="M50" s="19" t="s">
        <v>106</v>
      </c>
    </row>
    <row r="51" spans="2:13" ht="29.25" customHeight="1">
      <c r="B51" s="84" t="s">
        <v>34</v>
      </c>
      <c r="C51" s="85"/>
      <c r="D51" s="85"/>
      <c r="E51" s="85"/>
      <c r="F51" s="85"/>
      <c r="G51" s="85"/>
      <c r="H51" s="85"/>
      <c r="I51" s="85"/>
      <c r="J51" s="86"/>
      <c r="K51" s="19" t="s">
        <v>60</v>
      </c>
      <c r="L51" s="19" t="s">
        <v>60</v>
      </c>
      <c r="M51" s="19" t="s">
        <v>60</v>
      </c>
    </row>
    <row r="52" spans="2:13" ht="62.25" customHeight="1">
      <c r="B52" s="21" t="s">
        <v>58</v>
      </c>
      <c r="C52" s="22"/>
      <c r="D52" s="22"/>
      <c r="E52" s="22"/>
      <c r="F52" s="22"/>
      <c r="G52" s="22"/>
      <c r="H52" s="22"/>
      <c r="I52" s="22"/>
      <c r="J52" s="15"/>
      <c r="K52" s="19" t="s">
        <v>61</v>
      </c>
      <c r="L52" s="19" t="s">
        <v>61</v>
      </c>
      <c r="M52" s="19" t="s">
        <v>61</v>
      </c>
    </row>
    <row r="53" spans="2:13" ht="18" customHeight="1">
      <c r="B53" s="124" t="s">
        <v>117</v>
      </c>
      <c r="C53" s="85"/>
      <c r="D53" s="85"/>
      <c r="E53" s="85"/>
      <c r="F53" s="85"/>
      <c r="G53" s="85"/>
      <c r="H53" s="85"/>
      <c r="I53" s="85"/>
      <c r="J53" s="85"/>
      <c r="K53" s="110"/>
      <c r="L53" s="82"/>
      <c r="M53" s="83"/>
    </row>
    <row r="54" spans="2:13" ht="213" customHeight="1">
      <c r="B54" s="87" t="s">
        <v>75</v>
      </c>
      <c r="C54" s="87"/>
      <c r="D54" s="87"/>
      <c r="E54" s="87"/>
      <c r="F54" s="87"/>
      <c r="G54" s="87"/>
      <c r="H54" s="87"/>
      <c r="I54" s="87"/>
      <c r="J54" s="88"/>
      <c r="K54" s="27" t="s">
        <v>74</v>
      </c>
      <c r="L54" s="38" t="s">
        <v>74</v>
      </c>
      <c r="M54" s="27" t="s">
        <v>74</v>
      </c>
    </row>
    <row r="55" spans="2:13" ht="57.75" customHeight="1">
      <c r="B55" s="24" t="s">
        <v>131</v>
      </c>
      <c r="C55" s="16"/>
      <c r="D55" s="16"/>
      <c r="E55" s="16"/>
      <c r="F55" s="16"/>
      <c r="G55" s="16"/>
      <c r="H55" s="16"/>
      <c r="I55" s="16"/>
      <c r="J55" s="16"/>
      <c r="K55" s="39" t="s">
        <v>76</v>
      </c>
      <c r="L55" s="29" t="s">
        <v>76</v>
      </c>
      <c r="M55" s="29" t="s">
        <v>76</v>
      </c>
    </row>
    <row r="56" spans="2:13" ht="281.25" customHeight="1">
      <c r="B56" s="25" t="s">
        <v>130</v>
      </c>
      <c r="C56" s="23"/>
      <c r="D56" s="23"/>
      <c r="E56" s="23"/>
      <c r="F56" s="23"/>
      <c r="G56" s="23"/>
      <c r="H56" s="23"/>
      <c r="I56" s="23"/>
      <c r="J56" s="23"/>
      <c r="K56" s="29" t="s">
        <v>9</v>
      </c>
      <c r="L56" s="29" t="s">
        <v>9</v>
      </c>
      <c r="M56" s="29" t="s">
        <v>9</v>
      </c>
    </row>
    <row r="57" spans="2:13" ht="78" customHeight="1">
      <c r="B57" s="123" t="s">
        <v>77</v>
      </c>
      <c r="C57" s="123"/>
      <c r="D57" s="123"/>
      <c r="E57" s="123"/>
      <c r="F57" s="123"/>
      <c r="G57" s="123"/>
      <c r="H57" s="123"/>
      <c r="I57" s="123"/>
      <c r="J57" s="123"/>
      <c r="K57" s="28" t="s">
        <v>62</v>
      </c>
      <c r="L57" s="28" t="s">
        <v>62</v>
      </c>
      <c r="M57" s="28" t="s">
        <v>62</v>
      </c>
    </row>
    <row r="58" spans="2:13" ht="15">
      <c r="B58" s="89" t="s">
        <v>118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</row>
    <row r="59" spans="2:13" ht="60" customHeight="1">
      <c r="B59" s="24" t="s">
        <v>132</v>
      </c>
      <c r="C59" s="16"/>
      <c r="D59" s="16"/>
      <c r="E59" s="16"/>
      <c r="F59" s="16"/>
      <c r="G59" s="16"/>
      <c r="H59" s="16"/>
      <c r="I59" s="16"/>
      <c r="J59" s="16"/>
      <c r="K59" s="20"/>
      <c r="L59" s="16"/>
      <c r="M59" s="28" t="s">
        <v>94</v>
      </c>
    </row>
    <row r="60" spans="2:13" ht="233.25" customHeight="1">
      <c r="B60" s="24" t="s">
        <v>133</v>
      </c>
      <c r="C60" s="16"/>
      <c r="D60" s="16"/>
      <c r="E60" s="16"/>
      <c r="F60" s="16"/>
      <c r="G60" s="16"/>
      <c r="H60" s="16"/>
      <c r="I60" s="16"/>
      <c r="J60" s="16"/>
      <c r="K60" s="20"/>
      <c r="L60" s="16"/>
      <c r="M60" s="28" t="s">
        <v>88</v>
      </c>
    </row>
    <row r="61" spans="2:13" ht="15">
      <c r="B61" s="16" t="s">
        <v>96</v>
      </c>
      <c r="C61" s="16"/>
      <c r="D61" s="16"/>
      <c r="E61" s="16"/>
      <c r="F61" s="16"/>
      <c r="G61" s="16"/>
      <c r="H61" s="16"/>
      <c r="I61" s="16"/>
      <c r="J61" s="16"/>
      <c r="K61" s="20"/>
      <c r="L61" s="16"/>
      <c r="M61" s="18" t="s">
        <v>97</v>
      </c>
    </row>
    <row r="62" spans="2:13" ht="30.75" customHeight="1">
      <c r="B62" s="24" t="s">
        <v>95</v>
      </c>
      <c r="C62" s="16"/>
      <c r="D62" s="16"/>
      <c r="E62" s="16"/>
      <c r="F62" s="16"/>
      <c r="G62" s="16"/>
      <c r="H62" s="16"/>
      <c r="I62" s="16"/>
      <c r="J62" s="16"/>
      <c r="K62" s="20"/>
      <c r="L62" s="16"/>
      <c r="M62" s="19" t="s">
        <v>91</v>
      </c>
    </row>
    <row r="63" spans="2:13" ht="17.25" customHeight="1">
      <c r="B63" s="81" t="s">
        <v>119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</row>
    <row r="64" spans="2:13" ht="15">
      <c r="B64" s="45" t="s">
        <v>53</v>
      </c>
      <c r="C64" s="17"/>
      <c r="D64" s="17"/>
      <c r="E64" s="17"/>
      <c r="F64" s="17"/>
      <c r="G64" s="17"/>
      <c r="H64" s="17"/>
      <c r="I64" s="17"/>
      <c r="J64" s="17"/>
      <c r="K64" s="16"/>
      <c r="L64" s="17"/>
      <c r="M64" s="17"/>
    </row>
    <row r="65" spans="2:14" ht="29.25" customHeight="1">
      <c r="B65" s="24" t="s">
        <v>81</v>
      </c>
      <c r="C65" s="16" t="s">
        <v>81</v>
      </c>
      <c r="D65" s="16" t="s">
        <v>81</v>
      </c>
      <c r="E65" s="16" t="s">
        <v>81</v>
      </c>
      <c r="F65" s="16" t="s">
        <v>81</v>
      </c>
      <c r="G65" s="16" t="s">
        <v>81</v>
      </c>
      <c r="H65" s="16" t="s">
        <v>81</v>
      </c>
      <c r="I65" s="16" t="s">
        <v>81</v>
      </c>
      <c r="J65" s="16" t="s">
        <v>81</v>
      </c>
      <c r="K65" s="16"/>
      <c r="L65" s="18" t="s">
        <v>8</v>
      </c>
      <c r="M65" s="18" t="s">
        <v>8</v>
      </c>
      <c r="N65" s="35"/>
    </row>
    <row r="66" spans="2:13" ht="30.75">
      <c r="B66" s="24" t="s">
        <v>82</v>
      </c>
      <c r="C66" s="17"/>
      <c r="D66" s="17"/>
      <c r="E66" s="17"/>
      <c r="F66" s="17"/>
      <c r="G66" s="17"/>
      <c r="H66" s="17"/>
      <c r="I66" s="17"/>
      <c r="J66" s="17"/>
      <c r="K66" s="16"/>
      <c r="L66" s="18" t="s">
        <v>14</v>
      </c>
      <c r="M66" s="18" t="s">
        <v>14</v>
      </c>
    </row>
    <row r="67" spans="2:13" ht="15">
      <c r="B67" s="16" t="s">
        <v>83</v>
      </c>
      <c r="C67" s="17"/>
      <c r="D67" s="17"/>
      <c r="E67" s="17"/>
      <c r="F67" s="17"/>
      <c r="G67" s="17"/>
      <c r="H67" s="17"/>
      <c r="I67" s="17"/>
      <c r="J67" s="17"/>
      <c r="K67" s="16"/>
      <c r="L67" s="18" t="s">
        <v>14</v>
      </c>
      <c r="M67" s="18" t="s">
        <v>14</v>
      </c>
    </row>
    <row r="68" spans="2:13" ht="30.75">
      <c r="B68" s="24" t="s">
        <v>84</v>
      </c>
      <c r="C68" s="17"/>
      <c r="D68" s="17"/>
      <c r="E68" s="17"/>
      <c r="F68" s="17"/>
      <c r="G68" s="17"/>
      <c r="H68" s="17"/>
      <c r="I68" s="17"/>
      <c r="J68" s="17"/>
      <c r="K68" s="16"/>
      <c r="L68" s="18" t="s">
        <v>85</v>
      </c>
      <c r="M68" s="18" t="s">
        <v>85</v>
      </c>
    </row>
    <row r="69" spans="2:13" ht="30.75">
      <c r="B69" s="24" t="s">
        <v>86</v>
      </c>
      <c r="C69" s="17"/>
      <c r="D69" s="17"/>
      <c r="E69" s="17"/>
      <c r="F69" s="17"/>
      <c r="G69" s="17"/>
      <c r="H69" s="17"/>
      <c r="I69" s="17"/>
      <c r="J69" s="17"/>
      <c r="K69" s="16"/>
      <c r="L69" s="18" t="s">
        <v>14</v>
      </c>
      <c r="M69" s="18" t="s">
        <v>14</v>
      </c>
    </row>
    <row r="70" spans="2:13" ht="30.75">
      <c r="B70" s="24" t="s">
        <v>87</v>
      </c>
      <c r="C70" s="17"/>
      <c r="D70" s="17"/>
      <c r="E70" s="17"/>
      <c r="F70" s="17"/>
      <c r="G70" s="17"/>
      <c r="H70" s="17"/>
      <c r="I70" s="17"/>
      <c r="J70" s="17"/>
      <c r="K70" s="16"/>
      <c r="L70" s="18" t="s">
        <v>88</v>
      </c>
      <c r="M70" s="18" t="s">
        <v>88</v>
      </c>
    </row>
    <row r="71" spans="2:13" ht="17.25" customHeight="1">
      <c r="B71" s="24" t="s">
        <v>89</v>
      </c>
      <c r="C71" s="17"/>
      <c r="D71" s="17"/>
      <c r="E71" s="17"/>
      <c r="F71" s="17"/>
      <c r="G71" s="17"/>
      <c r="H71" s="17"/>
      <c r="I71" s="17"/>
      <c r="J71" s="17"/>
      <c r="K71" s="16"/>
      <c r="L71" s="18" t="s">
        <v>88</v>
      </c>
      <c r="M71" s="18" t="s">
        <v>88</v>
      </c>
    </row>
    <row r="72" spans="2:13" ht="65.25" customHeight="1">
      <c r="B72" s="24" t="s">
        <v>99</v>
      </c>
      <c r="C72" s="17"/>
      <c r="D72" s="17"/>
      <c r="E72" s="17"/>
      <c r="F72" s="17"/>
      <c r="G72" s="17"/>
      <c r="H72" s="17"/>
      <c r="I72" s="17"/>
      <c r="J72" s="17"/>
      <c r="K72" s="16"/>
      <c r="L72" s="28" t="s">
        <v>88</v>
      </c>
      <c r="M72" s="28" t="s">
        <v>88</v>
      </c>
    </row>
    <row r="73" spans="2:13" ht="30.75">
      <c r="B73" s="24" t="s">
        <v>90</v>
      </c>
      <c r="C73" s="17"/>
      <c r="D73" s="17"/>
      <c r="E73" s="17"/>
      <c r="F73" s="17"/>
      <c r="G73" s="17"/>
      <c r="H73" s="17"/>
      <c r="I73" s="17"/>
      <c r="J73" s="17"/>
      <c r="K73" s="16"/>
      <c r="L73" s="19" t="s">
        <v>91</v>
      </c>
      <c r="M73" s="19" t="s">
        <v>91</v>
      </c>
    </row>
    <row r="74" spans="2:13" ht="15" customHeight="1">
      <c r="B74" s="45" t="s">
        <v>59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2:13" ht="21" customHeight="1">
      <c r="B75" s="26" t="s">
        <v>92</v>
      </c>
      <c r="C75" s="17"/>
      <c r="D75" s="17"/>
      <c r="E75" s="17"/>
      <c r="F75" s="17"/>
      <c r="G75" s="17"/>
      <c r="H75" s="17"/>
      <c r="I75" s="17"/>
      <c r="J75" s="17"/>
      <c r="K75" s="18" t="s">
        <v>14</v>
      </c>
      <c r="L75" s="18" t="s">
        <v>14</v>
      </c>
      <c r="M75" s="18" t="s">
        <v>14</v>
      </c>
    </row>
    <row r="76" spans="2:13" ht="30.75">
      <c r="B76" s="42" t="s">
        <v>93</v>
      </c>
      <c r="C76" s="17"/>
      <c r="D76" s="17"/>
      <c r="E76" s="17"/>
      <c r="F76" s="17"/>
      <c r="G76" s="17"/>
      <c r="H76" s="17"/>
      <c r="I76" s="17"/>
      <c r="J76" s="17"/>
      <c r="K76" s="36" t="s">
        <v>67</v>
      </c>
      <c r="L76" s="36" t="s">
        <v>67</v>
      </c>
      <c r="M76" s="36" t="s">
        <v>67</v>
      </c>
    </row>
    <row r="77" spans="2:13" ht="15">
      <c r="B77" s="78" t="s">
        <v>121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0"/>
    </row>
    <row r="78" spans="2:13" ht="30.75">
      <c r="B78" s="43" t="s">
        <v>78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2:13" ht="114" customHeight="1">
      <c r="B79" s="43" t="s">
        <v>136</v>
      </c>
      <c r="C79" s="16"/>
      <c r="D79" s="16"/>
      <c r="E79" s="16"/>
      <c r="F79" s="16"/>
      <c r="G79" s="16"/>
      <c r="H79" s="16"/>
      <c r="I79" s="16"/>
      <c r="J79" s="16"/>
      <c r="K79" s="19" t="s">
        <v>134</v>
      </c>
      <c r="L79" s="19" t="s">
        <v>134</v>
      </c>
      <c r="M79" s="19" t="s">
        <v>134</v>
      </c>
    </row>
    <row r="80" spans="2:13" ht="91.5" customHeight="1">
      <c r="B80" s="44" t="s">
        <v>137</v>
      </c>
      <c r="C80" s="16"/>
      <c r="D80" s="16"/>
      <c r="E80" s="16"/>
      <c r="F80" s="16"/>
      <c r="G80" s="16"/>
      <c r="H80" s="16"/>
      <c r="I80" s="16"/>
      <c r="J80" s="16"/>
      <c r="K80" s="19" t="s">
        <v>134</v>
      </c>
      <c r="L80" s="19" t="s">
        <v>134</v>
      </c>
      <c r="M80" s="19" t="s">
        <v>134</v>
      </c>
    </row>
    <row r="81" spans="2:13" ht="93">
      <c r="B81" s="44" t="s">
        <v>138</v>
      </c>
      <c r="C81" s="16"/>
      <c r="D81" s="16"/>
      <c r="E81" s="16"/>
      <c r="F81" s="16"/>
      <c r="G81" s="16"/>
      <c r="H81" s="16"/>
      <c r="I81" s="16"/>
      <c r="J81" s="16"/>
      <c r="K81" s="19" t="s">
        <v>134</v>
      </c>
      <c r="L81" s="19" t="s">
        <v>134</v>
      </c>
      <c r="M81" s="19" t="s">
        <v>134</v>
      </c>
    </row>
    <row r="82" spans="2:13" ht="108" customHeight="1">
      <c r="B82" s="43" t="s">
        <v>139</v>
      </c>
      <c r="C82" s="16"/>
      <c r="D82" s="16"/>
      <c r="E82" s="16"/>
      <c r="F82" s="16"/>
      <c r="G82" s="16"/>
      <c r="H82" s="16"/>
      <c r="I82" s="16"/>
      <c r="J82" s="16"/>
      <c r="K82" s="37" t="s">
        <v>134</v>
      </c>
      <c r="L82" s="37" t="s">
        <v>134</v>
      </c>
      <c r="M82" s="37" t="s">
        <v>134</v>
      </c>
    </row>
    <row r="83" spans="2:13" ht="93" customHeight="1">
      <c r="B83" s="44" t="s">
        <v>140</v>
      </c>
      <c r="C83" s="16"/>
      <c r="D83" s="16"/>
      <c r="E83" s="16"/>
      <c r="F83" s="16"/>
      <c r="G83" s="16"/>
      <c r="H83" s="16"/>
      <c r="I83" s="16"/>
      <c r="J83" s="16"/>
      <c r="K83" s="19" t="s">
        <v>134</v>
      </c>
      <c r="L83" s="19" t="s">
        <v>134</v>
      </c>
      <c r="M83" s="19" t="s">
        <v>134</v>
      </c>
    </row>
    <row r="84" spans="2:13" ht="126" customHeight="1">
      <c r="B84" s="43" t="s">
        <v>148</v>
      </c>
      <c r="C84" s="16"/>
      <c r="D84" s="16"/>
      <c r="E84" s="16"/>
      <c r="F84" s="16"/>
      <c r="G84" s="16"/>
      <c r="H84" s="16"/>
      <c r="I84" s="16"/>
      <c r="J84" s="16"/>
      <c r="K84" s="19" t="s">
        <v>122</v>
      </c>
      <c r="L84" s="19" t="s">
        <v>122</v>
      </c>
      <c r="M84" s="19" t="s">
        <v>122</v>
      </c>
    </row>
    <row r="85" spans="2:13" ht="27.75" customHeight="1">
      <c r="B85" s="43" t="s">
        <v>141</v>
      </c>
      <c r="C85" s="16"/>
      <c r="D85" s="16"/>
      <c r="E85" s="16"/>
      <c r="F85" s="16"/>
      <c r="G85" s="16"/>
      <c r="H85" s="16"/>
      <c r="I85" s="16"/>
      <c r="J85" s="16"/>
      <c r="K85" s="75" t="s">
        <v>134</v>
      </c>
      <c r="L85" s="75" t="s">
        <v>134</v>
      </c>
      <c r="M85" s="75" t="s">
        <v>134</v>
      </c>
    </row>
    <row r="86" spans="2:13" ht="114.75" customHeight="1">
      <c r="B86" s="43" t="s">
        <v>142</v>
      </c>
      <c r="C86" s="16"/>
      <c r="D86" s="16"/>
      <c r="E86" s="16"/>
      <c r="F86" s="16"/>
      <c r="G86" s="16"/>
      <c r="H86" s="16"/>
      <c r="I86" s="16"/>
      <c r="J86" s="16"/>
      <c r="K86" s="76"/>
      <c r="L86" s="76"/>
      <c r="M86" s="76"/>
    </row>
    <row r="87" spans="2:13" ht="18.75" customHeight="1">
      <c r="B87" s="45" t="s">
        <v>123</v>
      </c>
      <c r="C87" s="16"/>
      <c r="D87" s="16"/>
      <c r="E87" s="16"/>
      <c r="F87" s="16"/>
      <c r="G87" s="16"/>
      <c r="H87" s="16"/>
      <c r="I87" s="16"/>
      <c r="J87" s="16"/>
      <c r="K87" s="77"/>
      <c r="L87" s="77"/>
      <c r="M87" s="77"/>
    </row>
    <row r="88" spans="2:13" ht="33.75" customHeight="1">
      <c r="B88" s="43" t="s">
        <v>79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2:13" ht="147.75" customHeight="1">
      <c r="B89" s="44" t="s">
        <v>143</v>
      </c>
      <c r="C89" s="16"/>
      <c r="D89" s="16"/>
      <c r="E89" s="16"/>
      <c r="F89" s="16"/>
      <c r="G89" s="16"/>
      <c r="H89" s="16"/>
      <c r="I89" s="16"/>
      <c r="J89" s="16"/>
      <c r="K89" s="19" t="s">
        <v>134</v>
      </c>
      <c r="L89" s="19" t="s">
        <v>134</v>
      </c>
      <c r="M89" s="19" t="s">
        <v>122</v>
      </c>
    </row>
    <row r="90" spans="2:13" ht="156">
      <c r="B90" s="44" t="s">
        <v>144</v>
      </c>
      <c r="C90" s="16"/>
      <c r="D90" s="16"/>
      <c r="E90" s="16"/>
      <c r="F90" s="16"/>
      <c r="G90" s="16"/>
      <c r="H90" s="16"/>
      <c r="I90" s="16"/>
      <c r="J90" s="16"/>
      <c r="K90" s="19" t="s">
        <v>134</v>
      </c>
      <c r="L90" s="19" t="s">
        <v>134</v>
      </c>
      <c r="M90" s="19" t="s">
        <v>134</v>
      </c>
    </row>
    <row r="91" spans="2:13" ht="142.5" customHeight="1">
      <c r="B91" s="44" t="s">
        <v>145</v>
      </c>
      <c r="C91" s="16"/>
      <c r="D91" s="16"/>
      <c r="E91" s="16"/>
      <c r="F91" s="16"/>
      <c r="G91" s="16"/>
      <c r="H91" s="16"/>
      <c r="I91" s="16"/>
      <c r="J91" s="16"/>
      <c r="K91" s="19" t="s">
        <v>134</v>
      </c>
      <c r="L91" s="19" t="s">
        <v>134</v>
      </c>
      <c r="M91" s="19" t="s">
        <v>134</v>
      </c>
    </row>
    <row r="92" spans="2:13" ht="96" customHeight="1">
      <c r="B92" s="44" t="s">
        <v>146</v>
      </c>
      <c r="C92" s="16"/>
      <c r="D92" s="16"/>
      <c r="E92" s="16"/>
      <c r="F92" s="16"/>
      <c r="G92" s="16"/>
      <c r="H92" s="16"/>
      <c r="I92" s="16"/>
      <c r="J92" s="16"/>
      <c r="K92" s="19" t="s">
        <v>134</v>
      </c>
      <c r="L92" s="19" t="s">
        <v>134</v>
      </c>
      <c r="M92" s="19" t="s">
        <v>134</v>
      </c>
    </row>
    <row r="93" spans="2:13" ht="312.75" customHeight="1">
      <c r="B93" s="44" t="s">
        <v>147</v>
      </c>
      <c r="C93" s="16"/>
      <c r="D93" s="16"/>
      <c r="E93" s="16"/>
      <c r="F93" s="16"/>
      <c r="G93" s="16"/>
      <c r="H93" s="16"/>
      <c r="I93" s="16"/>
      <c r="J93" s="16"/>
      <c r="K93" s="29" t="s">
        <v>91</v>
      </c>
      <c r="L93" s="29" t="s">
        <v>91</v>
      </c>
      <c r="M93" s="29" t="s">
        <v>91</v>
      </c>
    </row>
    <row r="94" spans="2:13" ht="30.75">
      <c r="B94" s="46" t="s">
        <v>80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2:13" ht="65.25" customHeight="1">
      <c r="B95" s="47" t="s">
        <v>124</v>
      </c>
      <c r="C95" s="16"/>
      <c r="D95" s="16"/>
      <c r="E95" s="16"/>
      <c r="F95" s="16"/>
      <c r="G95" s="16"/>
      <c r="H95" s="16"/>
      <c r="I95" s="16"/>
      <c r="J95" s="16"/>
      <c r="K95" s="19" t="s">
        <v>125</v>
      </c>
      <c r="L95" s="19" t="s">
        <v>125</v>
      </c>
      <c r="M95" s="19" t="s">
        <v>125</v>
      </c>
    </row>
    <row r="96" spans="2:13" ht="15">
      <c r="B96" s="40"/>
      <c r="C96" s="40"/>
      <c r="D96" s="40"/>
      <c r="E96" s="40"/>
      <c r="F96" s="40"/>
      <c r="G96" s="40"/>
      <c r="H96" s="40"/>
      <c r="I96" s="40"/>
      <c r="J96" s="40"/>
      <c r="K96" s="17"/>
      <c r="L96" s="17"/>
      <c r="M96" s="17"/>
    </row>
    <row r="97" spans="2:13" ht="15">
      <c r="B97" s="40"/>
      <c r="C97" s="40"/>
      <c r="D97" s="40"/>
      <c r="E97" s="40"/>
      <c r="F97" s="40"/>
      <c r="G97" s="40"/>
      <c r="H97" s="40"/>
      <c r="I97" s="40"/>
      <c r="J97" s="40"/>
      <c r="K97" s="17"/>
      <c r="L97" s="17"/>
      <c r="M97" s="17"/>
    </row>
    <row r="98" spans="2:13" ht="15">
      <c r="B98" s="40"/>
      <c r="C98" s="40"/>
      <c r="D98" s="40"/>
      <c r="E98" s="40"/>
      <c r="F98" s="40"/>
      <c r="G98" s="40"/>
      <c r="H98" s="40"/>
      <c r="I98" s="40"/>
      <c r="J98" s="40"/>
      <c r="K98" s="17"/>
      <c r="L98" s="17"/>
      <c r="M98" s="17"/>
    </row>
    <row r="99" spans="2:13" ht="15">
      <c r="B99" s="40"/>
      <c r="C99" s="40"/>
      <c r="D99" s="40"/>
      <c r="E99" s="40"/>
      <c r="F99" s="40"/>
      <c r="G99" s="40"/>
      <c r="H99" s="40"/>
      <c r="I99" s="40"/>
      <c r="J99" s="40"/>
      <c r="K99" s="17"/>
      <c r="L99" s="17"/>
      <c r="M99" s="17"/>
    </row>
    <row r="100" spans="2:13" ht="15">
      <c r="B100" s="40"/>
      <c r="C100" s="40"/>
      <c r="D100" s="40"/>
      <c r="E100" s="40"/>
      <c r="F100" s="40"/>
      <c r="G100" s="40"/>
      <c r="H100" s="40"/>
      <c r="I100" s="40"/>
      <c r="J100" s="40"/>
      <c r="K100" s="17"/>
      <c r="L100" s="17"/>
      <c r="M100" s="17"/>
    </row>
    <row r="101" spans="2:13" ht="15">
      <c r="B101" s="40"/>
      <c r="C101" s="40"/>
      <c r="D101" s="40"/>
      <c r="E101" s="40"/>
      <c r="F101" s="40"/>
      <c r="G101" s="40"/>
      <c r="H101" s="40"/>
      <c r="I101" s="40"/>
      <c r="J101" s="40"/>
      <c r="K101" s="17"/>
      <c r="L101" s="17"/>
      <c r="M101" s="17"/>
    </row>
    <row r="102" spans="2:13" ht="15">
      <c r="B102" s="40"/>
      <c r="C102" s="40"/>
      <c r="D102" s="40"/>
      <c r="E102" s="40"/>
      <c r="F102" s="40"/>
      <c r="G102" s="40"/>
      <c r="H102" s="40"/>
      <c r="I102" s="40"/>
      <c r="J102" s="40"/>
      <c r="K102" s="17"/>
      <c r="L102" s="17"/>
      <c r="M102" s="17"/>
    </row>
    <row r="103" spans="2:13" ht="15">
      <c r="B103" s="40"/>
      <c r="C103" s="40"/>
      <c r="D103" s="40"/>
      <c r="E103" s="40"/>
      <c r="F103" s="40"/>
      <c r="G103" s="40"/>
      <c r="H103" s="40"/>
      <c r="I103" s="40"/>
      <c r="J103" s="40"/>
      <c r="K103" s="17"/>
      <c r="L103" s="17"/>
      <c r="M103" s="17"/>
    </row>
    <row r="104" spans="2:13" ht="15">
      <c r="B104" s="40"/>
      <c r="C104" s="40"/>
      <c r="D104" s="40"/>
      <c r="E104" s="40"/>
      <c r="F104" s="40"/>
      <c r="G104" s="40"/>
      <c r="H104" s="40"/>
      <c r="I104" s="40"/>
      <c r="J104" s="40"/>
      <c r="K104" s="17"/>
      <c r="L104" s="17"/>
      <c r="M104" s="17"/>
    </row>
    <row r="105" spans="11:13" ht="15">
      <c r="K105" s="17"/>
      <c r="L105" s="17"/>
      <c r="M105" s="17"/>
    </row>
    <row r="106" spans="11:13" ht="15">
      <c r="K106" s="17"/>
      <c r="L106" s="17"/>
      <c r="M106" s="17"/>
    </row>
    <row r="107" spans="11:13" ht="15">
      <c r="K107" s="17"/>
      <c r="L107" s="17"/>
      <c r="M107" s="17"/>
    </row>
    <row r="108" spans="11:13" ht="15">
      <c r="K108" s="17"/>
      <c r="L108" s="17"/>
      <c r="M108" s="17"/>
    </row>
    <row r="109" spans="11:13" ht="15">
      <c r="K109" s="17"/>
      <c r="L109" s="17"/>
      <c r="M109" s="17"/>
    </row>
    <row r="110" spans="11:13" ht="15">
      <c r="K110" s="17"/>
      <c r="L110" s="17"/>
      <c r="M110" s="17"/>
    </row>
    <row r="111" spans="11:13" ht="15">
      <c r="K111" s="17"/>
      <c r="L111" s="17"/>
      <c r="M111" s="17"/>
    </row>
    <row r="112" spans="11:13" ht="15">
      <c r="K112" s="17"/>
      <c r="L112" s="17"/>
      <c r="M112" s="17"/>
    </row>
    <row r="113" spans="11:13" ht="15">
      <c r="K113" s="17"/>
      <c r="L113" s="17"/>
      <c r="M113" s="17"/>
    </row>
    <row r="114" spans="11:13" ht="15">
      <c r="K114" s="17"/>
      <c r="L114" s="17"/>
      <c r="M114" s="17"/>
    </row>
    <row r="115" spans="11:13" ht="15">
      <c r="K115" s="17"/>
      <c r="L115" s="17"/>
      <c r="M115" s="17"/>
    </row>
    <row r="116" spans="11:13" ht="15">
      <c r="K116" s="17"/>
      <c r="L116" s="17"/>
      <c r="M116" s="17"/>
    </row>
    <row r="117" spans="11:13" ht="15">
      <c r="K117" s="17"/>
      <c r="L117" s="17"/>
      <c r="M117" s="17"/>
    </row>
    <row r="118" spans="11:13" ht="15">
      <c r="K118" s="17"/>
      <c r="L118" s="17"/>
      <c r="M118" s="17"/>
    </row>
    <row r="119" spans="11:13" ht="15">
      <c r="K119" s="17"/>
      <c r="L119" s="17"/>
      <c r="M119" s="17"/>
    </row>
    <row r="120" spans="11:13" ht="15">
      <c r="K120" s="17"/>
      <c r="L120" s="17"/>
      <c r="M120" s="17"/>
    </row>
    <row r="121" spans="11:13" ht="15">
      <c r="K121" s="17"/>
      <c r="L121" s="17"/>
      <c r="M121" s="17"/>
    </row>
    <row r="122" spans="11:13" ht="15">
      <c r="K122" s="17"/>
      <c r="L122" s="17"/>
      <c r="M122" s="17"/>
    </row>
    <row r="123" spans="11:13" ht="15">
      <c r="K123" s="17"/>
      <c r="L123" s="17"/>
      <c r="M123" s="17"/>
    </row>
    <row r="124" spans="11:13" ht="15">
      <c r="K124" s="17"/>
      <c r="L124" s="17"/>
      <c r="M124" s="17"/>
    </row>
    <row r="125" spans="11:13" ht="15">
      <c r="K125" s="17"/>
      <c r="L125" s="17"/>
      <c r="M125" s="17"/>
    </row>
    <row r="126" spans="11:13" ht="15">
      <c r="K126" s="17"/>
      <c r="L126" s="17"/>
      <c r="M126" s="17"/>
    </row>
    <row r="127" spans="11:13" ht="15">
      <c r="K127" s="17"/>
      <c r="L127" s="17"/>
      <c r="M127" s="17"/>
    </row>
    <row r="128" spans="11:13" ht="15">
      <c r="K128" s="17"/>
      <c r="L128" s="17"/>
      <c r="M128" s="17"/>
    </row>
    <row r="129" spans="11:13" ht="15">
      <c r="K129" s="17"/>
      <c r="L129" s="17"/>
      <c r="M129" s="17"/>
    </row>
    <row r="130" spans="11:13" ht="15">
      <c r="K130" s="17"/>
      <c r="L130" s="17"/>
      <c r="M130" s="17"/>
    </row>
    <row r="131" spans="11:13" ht="15">
      <c r="K131" s="17"/>
      <c r="L131" s="17"/>
      <c r="M131" s="17"/>
    </row>
    <row r="132" spans="11:13" ht="15">
      <c r="K132" s="17"/>
      <c r="L132" s="17"/>
      <c r="M132" s="17"/>
    </row>
    <row r="133" spans="11:13" ht="15">
      <c r="K133" s="17"/>
      <c r="L133" s="17"/>
      <c r="M133" s="17"/>
    </row>
    <row r="134" spans="11:13" ht="15">
      <c r="K134" s="17"/>
      <c r="L134" s="17"/>
      <c r="M134" s="17"/>
    </row>
    <row r="135" spans="11:13" ht="15">
      <c r="K135" s="17"/>
      <c r="L135" s="17"/>
      <c r="M135" s="17"/>
    </row>
    <row r="136" spans="11:13" ht="15">
      <c r="K136" s="17"/>
      <c r="L136" s="17"/>
      <c r="M136" s="17"/>
    </row>
    <row r="137" spans="11:13" ht="15">
      <c r="K137" s="17"/>
      <c r="L137" s="17"/>
      <c r="M137" s="17"/>
    </row>
    <row r="138" spans="11:13" ht="15">
      <c r="K138" s="17"/>
      <c r="L138" s="17"/>
      <c r="M138" s="17"/>
    </row>
    <row r="139" spans="11:13" ht="15">
      <c r="K139" s="17"/>
      <c r="L139" s="17"/>
      <c r="M139" s="17"/>
    </row>
    <row r="140" spans="11:13" ht="15">
      <c r="K140" s="17"/>
      <c r="L140" s="17"/>
      <c r="M140" s="17"/>
    </row>
    <row r="141" spans="11:13" ht="15">
      <c r="K141" s="17"/>
      <c r="L141" s="17"/>
      <c r="M141" s="17"/>
    </row>
  </sheetData>
  <sheetProtection/>
  <mergeCells count="35">
    <mergeCell ref="B42:J42"/>
    <mergeCell ref="B43:J43"/>
    <mergeCell ref="B41:M41"/>
    <mergeCell ref="B57:J57"/>
    <mergeCell ref="B45:J45"/>
    <mergeCell ref="B46:J46"/>
    <mergeCell ref="B47:J47"/>
    <mergeCell ref="B53:M53"/>
    <mergeCell ref="B51:J51"/>
    <mergeCell ref="K28:M28"/>
    <mergeCell ref="B31:J31"/>
    <mergeCell ref="B37:J37"/>
    <mergeCell ref="B26:B29"/>
    <mergeCell ref="K26:M27"/>
    <mergeCell ref="B40:J40"/>
    <mergeCell ref="B58:M58"/>
    <mergeCell ref="B44:J44"/>
    <mergeCell ref="B38:J38"/>
    <mergeCell ref="B2:M3"/>
    <mergeCell ref="B30:J30"/>
    <mergeCell ref="K7:M7"/>
    <mergeCell ref="B4:M4"/>
    <mergeCell ref="K8:M24"/>
    <mergeCell ref="B8:B24"/>
    <mergeCell ref="B35:J35"/>
    <mergeCell ref="K85:K87"/>
    <mergeCell ref="L85:L87"/>
    <mergeCell ref="M85:M87"/>
    <mergeCell ref="B77:M77"/>
    <mergeCell ref="B63:M63"/>
    <mergeCell ref="B36:J36"/>
    <mergeCell ref="B54:J54"/>
    <mergeCell ref="B48:J48"/>
    <mergeCell ref="B49:J49"/>
    <mergeCell ref="B50:J50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Приемная</cp:lastModifiedBy>
  <cp:lastPrinted>2012-12-26T06:30:40Z</cp:lastPrinted>
  <dcterms:created xsi:type="dcterms:W3CDTF">2012-09-21T06:35:48Z</dcterms:created>
  <dcterms:modified xsi:type="dcterms:W3CDTF">2012-12-26T06:39:22Z</dcterms:modified>
  <cp:category/>
  <cp:version/>
  <cp:contentType/>
  <cp:contentStatus/>
</cp:coreProperties>
</file>