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'2016'!$9:$12</definedName>
  </definedNames>
  <calcPr fullCalcOnLoad="1"/>
</workbook>
</file>

<file path=xl/sharedStrings.xml><?xml version="1.0" encoding="utf-8"?>
<sst xmlns="http://schemas.openxmlformats.org/spreadsheetml/2006/main" count="117" uniqueCount="117">
  <si>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</si>
  <si>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</si>
  <si>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</si>
  <si>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</si>
  <si>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</si>
  <si>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</si>
  <si>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</si>
  <si>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</si>
  <si>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</si>
  <si>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</si>
  <si>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</si>
  <si>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</si>
  <si>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</si>
  <si>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</si>
  <si>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</si>
  <si>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</si>
  <si>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</si>
  <si>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</si>
  <si>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</si>
  <si>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</si>
  <si>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</si>
  <si>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</si>
  <si>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</si>
  <si>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</si>
  <si>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</si>
  <si>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</si>
  <si>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</si>
  <si>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</si>
  <si>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</si>
  <si>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</si>
  <si>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</si>
  <si>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</si>
  <si>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</si>
  <si>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</si>
  <si>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</si>
  <si>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</si>
  <si>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</si>
  <si>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</si>
  <si>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</si>
  <si>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</si>
  <si>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</si>
  <si>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</si>
  <si>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</si>
  <si>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</si>
  <si>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</si>
  <si>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</si>
  <si>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</si>
  <si>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</si>
  <si>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</si>
  <si>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</si>
  <si>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</si>
  <si>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</si>
  <si>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</si>
  <si>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</si>
  <si>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</si>
  <si>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</si>
  <si>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</si>
  <si>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</si>
  <si>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</si>
  <si>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</si>
  <si>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</si>
  <si>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</si>
  <si>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</si>
  <si>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</si>
  <si>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</si>
  <si>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</si>
  <si>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</si>
  <si>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</si>
  <si>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</si>
  <si>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</si>
  <si>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</si>
  <si>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</si>
  <si>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</si>
  <si>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</si>
  <si>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</si>
  <si>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</si>
  <si>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</si>
  <si>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</si>
  <si>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</si>
  <si>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</si>
  <si>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</si>
  <si>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</si>
  <si>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</si>
  <si>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</si>
  <si>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</si>
  <si>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</si>
  <si>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</si>
  <si>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</si>
  <si>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</si>
  <si>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</si>
  <si>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</si>
  <si>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</si>
  <si>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</si>
  <si>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</si>
  <si>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</si>
  <si>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</si>
  <si>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</si>
  <si>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</si>
  <si>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к решению Десногорского</t>
  </si>
  <si>
    <t xml:space="preserve">  городского  Совета</t>
  </si>
  <si>
    <t xml:space="preserve">местного бюджета ,  за исключением  безвозмездных поступлений, на плановый период                       2018 и 2019 годов                         </t>
  </si>
  <si>
    <t>Сумма,        2018 год</t>
  </si>
  <si>
    <t>Сумма         2019 год</t>
  </si>
  <si>
    <t>1 05 01000 00 0000 110</t>
  </si>
  <si>
    <t>Налог, взимаемый в связи с применением упрощенной системы налогообложения</t>
  </si>
  <si>
    <t>1 09 00000 00 0000 000</t>
  </si>
  <si>
    <t>ЗАДОЛЖЕННОСТЬ И ПЕРЕРАСЧЕТЫ ПО ОТМЕНЕННЫМ НАЛОГАМ, СБОРАМ И ИНЫМ ОБЯЗАТЕЛЬНЫМ ПЛАТЕЖАМ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</si>
  <si>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</si>
  <si>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</si>
  <si>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1 09 06010 02 0000 110</t>
  </si>
  <si>
    <t>Налог с продаж</t>
  </si>
  <si>
    <t>налоговые 2019</t>
  </si>
  <si>
    <t>налоговые 2018</t>
  </si>
  <si>
    <t>неналоговые 2018</t>
  </si>
  <si>
    <t>неналоговые 2019</t>
  </si>
  <si>
    <t>Приложение  №7</t>
  </si>
  <si>
    <t>от   _______2016 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</si>
</sst>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2" fontId="2" fillId="0" borderId="0" xfId="0" applyNumberFormat="1" applyFont="1" applyAlignment="1">
      <alignment horizontal="right" vertical="justify"/>
    </xf>
    <xf numFmtId="0" fontId="4" fillId="0" borderId="16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0" fontId="2" fillId="0" borderId="18" xfId="0" applyFont="1" applyBorder="1" applyAlignment="1">
      <alignment horizontal="justify" vertical="justify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justify" vertical="justify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justify" vertical="justify" wrapText="1"/>
    </xf>
    <xf numFmtId="0" fontId="5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justify" vertical="justify" wrapText="1"/>
    </xf>
    <xf numFmtId="0" fontId="2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2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justify" vertical="justify" wrapText="1"/>
    </xf>
    <xf numFmtId="0" fontId="3" fillId="0" borderId="20" xfId="0" applyNumberFormat="1" applyFont="1" applyBorder="1" applyAlignment="1">
      <alignment horizontal="center" vertical="justify"/>
    </xf>
    <xf numFmtId="0" fontId="2" fillId="0" borderId="13" xfId="0" applyFont="1" applyBorder="1" applyAlignment="1">
      <alignment horizontal="justify" vertical="justify" wrapText="1"/>
    </xf>
    <xf numFmtId="0" fontId="2" fillId="0" borderId="12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2" fillId="0" borderId="19" xfId="0" applyFont="1" applyBorder="1" applyAlignment="1">
      <alignment horizontal="justify" vertical="justify" wrapText="1"/>
    </xf>
    <xf numFmtId="0" fontId="1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justify" wrapText="1"/>
    </xf>
    <xf numFmtId="4" fontId="4" fillId="0" borderId="20" xfId="0" applyNumberFormat="1" applyFont="1" applyBorder="1" applyAlignment="1">
      <alignment horizontal="center" vertical="justify" wrapText="1"/>
    </xf>
    <xf numFmtId="4" fontId="1" fillId="0" borderId="20" xfId="0" applyNumberFormat="1" applyFont="1" applyBorder="1" applyAlignment="1">
      <alignment horizontal="center" vertical="justify" wrapText="1"/>
    </xf>
    <xf numFmtId="4" fontId="2" fillId="0" borderId="20" xfId="0" applyNumberFormat="1" applyFont="1" applyBorder="1" applyAlignment="1">
      <alignment horizontal="center" vertical="justify" wrapText="1"/>
    </xf>
    <xf numFmtId="4" fontId="2" fillId="0" borderId="21" xfId="0" applyNumberFormat="1" applyFont="1" applyBorder="1" applyAlignment="1">
      <alignment horizontal="center" vertical="justify" wrapText="1"/>
    </xf>
    <xf numFmtId="4" fontId="2" fillId="0" borderId="22" xfId="0" applyNumberFormat="1" applyFont="1" applyBorder="1" applyAlignment="1">
      <alignment horizontal="center" vertical="justify" wrapText="1"/>
    </xf>
    <xf numFmtId="0" fontId="6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" fillId="0" borderId="20" xfId="0" applyNumberFormat="1" applyFont="1" applyBorder="1" applyAlignment="1">
      <alignment horizontal="center" vertical="justify"/>
    </xf>
    <xf numFmtId="4" fontId="2" fillId="0" borderId="20" xfId="0" applyNumberFormat="1" applyFont="1" applyFill="1" applyBorder="1" applyAlignment="1">
      <alignment horizontal="center" vertical="justify" wrapText="1"/>
    </xf>
    <xf numFmtId="4" fontId="1" fillId="0" borderId="20" xfId="0" applyNumberFormat="1" applyFont="1" applyBorder="1" applyAlignment="1">
      <alignment horizontal="right" vertical="top" wrapText="1"/>
    </xf>
    <xf numFmtId="2" fontId="1" fillId="0" borderId="20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vertical="justify"/>
    </xf>
    <xf numFmtId="2" fontId="2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28125" style="0" customWidth="1"/>
    <col min="4" max="4" width="15.8515625" style="0" customWidth="1"/>
    <col min="6" max="6" width="13.8515625" style="0" bestFit="1" customWidth="1"/>
  </cols>
  <sheetData>
    <row r="1" spans="1:4" ht="16.5" customHeight="1">
      <c r="A1" s="63" t="s">
        <v>115</v>
      </c>
      <c r="B1" s="64"/>
      <c r="C1" s="64"/>
      <c r="D1" s="64"/>
    </row>
    <row r="2" spans="1:4" ht="15" customHeight="1">
      <c r="A2" s="63" t="s">
        <v>98</v>
      </c>
      <c r="B2" s="64"/>
      <c r="C2" s="64"/>
      <c r="D2" s="64"/>
    </row>
    <row r="3" spans="1:4" ht="19.5" customHeight="1">
      <c r="A3" s="63" t="s">
        <v>99</v>
      </c>
      <c r="B3" s="64"/>
      <c r="C3" s="64"/>
      <c r="D3" s="64"/>
    </row>
    <row r="4" spans="1:4" ht="16.5" customHeight="1">
      <c r="A4" s="65" t="s">
        <v>116</v>
      </c>
      <c r="B4" s="64"/>
      <c r="C4" s="64"/>
      <c r="D4" s="64"/>
    </row>
    <row r="5" spans="1:4" ht="15" customHeight="1">
      <c r="A5" s="66"/>
      <c r="B5" s="64"/>
      <c r="C5" s="64"/>
      <c r="D5" s="64"/>
    </row>
    <row r="6" spans="1:4" ht="15">
      <c r="A6" s="60" t="s">
        <v>23</v>
      </c>
      <c r="B6" s="60"/>
      <c r="C6" s="60"/>
      <c r="D6" s="60"/>
    </row>
    <row r="7" spans="1:4" ht="32.25" customHeight="1">
      <c r="A7" s="60" t="s">
        <v>100</v>
      </c>
      <c r="B7" s="60"/>
      <c r="C7" s="60"/>
      <c r="D7" s="60"/>
    </row>
    <row r="8" spans="1:4" ht="16.5" customHeight="1" thickBot="1">
      <c r="A8" s="1"/>
      <c r="B8" s="2"/>
      <c r="C8" s="2"/>
      <c r="D8" s="11" t="s">
        <v>80</v>
      </c>
    </row>
    <row r="9" spans="1:4" ht="12.75" customHeight="1">
      <c r="A9" s="57" t="s">
        <v>26</v>
      </c>
      <c r="B9" s="54" t="s">
        <v>27</v>
      </c>
      <c r="C9" s="61" t="s">
        <v>101</v>
      </c>
      <c r="D9" s="53" t="s">
        <v>102</v>
      </c>
    </row>
    <row r="10" spans="1:4" ht="18" customHeight="1" thickBot="1">
      <c r="A10" s="58"/>
      <c r="B10" s="55"/>
      <c r="C10" s="62"/>
      <c r="D10" s="53"/>
    </row>
    <row r="11" spans="1:4" ht="6" customHeight="1" hidden="1" thickBot="1">
      <c r="A11" s="59"/>
      <c r="B11" s="56"/>
      <c r="C11" s="40"/>
      <c r="D11" s="53"/>
    </row>
    <row r="12" spans="1:4" ht="18" customHeight="1" thickBot="1">
      <c r="A12" s="17">
        <v>1</v>
      </c>
      <c r="B12" s="25">
        <v>2</v>
      </c>
      <c r="C12" s="41"/>
      <c r="D12" s="34">
        <v>3</v>
      </c>
    </row>
    <row r="13" spans="1:4" ht="27.75" thickBot="1">
      <c r="A13" s="12" t="s">
        <v>28</v>
      </c>
      <c r="B13" s="13" t="s">
        <v>17</v>
      </c>
      <c r="C13" s="52">
        <f>C14+C16+C18+C23+C30+C35+C43+C45+C49+C52+C62</f>
        <v>262959399</v>
      </c>
      <c r="D13" s="52">
        <f>D14+D16+D18+D23+D30+D35+D43+D45+D49+D52+D62+D33</f>
        <v>271318740</v>
      </c>
    </row>
    <row r="14" spans="1:7" ht="15.75" thickBot="1">
      <c r="A14" s="14" t="s">
        <v>29</v>
      </c>
      <c r="B14" s="26" t="s">
        <v>0</v>
      </c>
      <c r="C14" s="42">
        <f>C15</f>
        <v>208671000</v>
      </c>
      <c r="D14" s="43">
        <f>D15</f>
        <v>214979600</v>
      </c>
      <c r="F14" s="49">
        <f>D13-D35-D43-D45-D49-D52-D62</f>
        <v>249583453</v>
      </c>
      <c r="G14" t="s">
        <v>111</v>
      </c>
    </row>
    <row r="15" spans="1:7" ht="15.75" thickBot="1">
      <c r="A15" s="3" t="s">
        <v>30</v>
      </c>
      <c r="B15" s="20" t="s">
        <v>31</v>
      </c>
      <c r="C15" s="44">
        <v>208671000</v>
      </c>
      <c r="D15" s="44">
        <v>214979600</v>
      </c>
      <c r="F15" s="49">
        <f>C13-C16-C35-C43-C45-C49-C52</f>
        <v>241663800</v>
      </c>
      <c r="G15" t="s">
        <v>112</v>
      </c>
    </row>
    <row r="16" spans="1:4" ht="55.5" thickBot="1">
      <c r="A16" s="9" t="s">
        <v>34</v>
      </c>
      <c r="B16" s="26" t="s">
        <v>24</v>
      </c>
      <c r="C16" s="42">
        <f>C17</f>
        <v>1236241</v>
      </c>
      <c r="D16" s="43">
        <f>D17</f>
        <v>1391653</v>
      </c>
    </row>
    <row r="17" spans="1:4" ht="47.25" thickBot="1">
      <c r="A17" s="8" t="s">
        <v>35</v>
      </c>
      <c r="B17" s="20" t="s">
        <v>64</v>
      </c>
      <c r="C17" s="44">
        <v>1236241</v>
      </c>
      <c r="D17" s="44">
        <v>1391653</v>
      </c>
    </row>
    <row r="18" spans="1:4" ht="15.75" thickBot="1">
      <c r="A18" s="9" t="s">
        <v>36</v>
      </c>
      <c r="B18" s="15" t="s">
        <v>1</v>
      </c>
      <c r="C18" s="42">
        <f>C19+C20+C21+C22</f>
        <v>16771600</v>
      </c>
      <c r="D18" s="43">
        <f>D19+D20+D21+D22</f>
        <v>17267000</v>
      </c>
    </row>
    <row r="19" spans="1:4" ht="33.75" customHeight="1" thickBot="1">
      <c r="A19" s="5" t="s">
        <v>103</v>
      </c>
      <c r="B19" s="10" t="s">
        <v>104</v>
      </c>
      <c r="C19" s="44">
        <v>5124100</v>
      </c>
      <c r="D19" s="44">
        <v>5329100</v>
      </c>
    </row>
    <row r="20" spans="1:4" ht="31.5" thickBot="1">
      <c r="A20" s="5" t="s">
        <v>73</v>
      </c>
      <c r="B20" s="10" t="s">
        <v>2</v>
      </c>
      <c r="C20" s="44">
        <v>11158600</v>
      </c>
      <c r="D20" s="44">
        <v>11404100</v>
      </c>
    </row>
    <row r="21" spans="1:4" ht="15.75" thickBot="1">
      <c r="A21" s="5" t="s">
        <v>74</v>
      </c>
      <c r="B21" s="10" t="s">
        <v>65</v>
      </c>
      <c r="C21" s="44">
        <v>0</v>
      </c>
      <c r="D21" s="44">
        <v>0</v>
      </c>
    </row>
    <row r="22" spans="1:4" ht="33.75" customHeight="1" thickBot="1">
      <c r="A22" s="5" t="s">
        <v>37</v>
      </c>
      <c r="B22" s="10" t="s">
        <v>32</v>
      </c>
      <c r="C22" s="44">
        <v>488900</v>
      </c>
      <c r="D22" s="44">
        <v>533800</v>
      </c>
    </row>
    <row r="23" spans="1:4" ht="15.75" thickBot="1">
      <c r="A23" s="6" t="s">
        <v>38</v>
      </c>
      <c r="B23" s="16" t="s">
        <v>3</v>
      </c>
      <c r="C23" s="42">
        <f>C24+C26+C27</f>
        <v>12726200</v>
      </c>
      <c r="D23" s="43">
        <f>D24+D26+D27</f>
        <v>13136400</v>
      </c>
    </row>
    <row r="24" spans="1:4" ht="15.75" thickBot="1">
      <c r="A24" s="6" t="s">
        <v>89</v>
      </c>
      <c r="B24" s="6" t="s">
        <v>33</v>
      </c>
      <c r="C24" s="43">
        <f>C25</f>
        <v>3090600</v>
      </c>
      <c r="D24" s="43">
        <f>D25</f>
        <v>3214300</v>
      </c>
    </row>
    <row r="25" spans="1:4" ht="78" thickBot="1">
      <c r="A25" s="8" t="s">
        <v>88</v>
      </c>
      <c r="B25" s="27" t="s">
        <v>90</v>
      </c>
      <c r="C25" s="44">
        <v>3090600</v>
      </c>
      <c r="D25" s="44">
        <v>3214300</v>
      </c>
    </row>
    <row r="26" spans="1:4" ht="15.75" thickBot="1">
      <c r="A26" s="38" t="s">
        <v>66</v>
      </c>
      <c r="B26" s="38" t="s">
        <v>67</v>
      </c>
      <c r="C26" s="43">
        <v>84000</v>
      </c>
      <c r="D26" s="43">
        <v>84000</v>
      </c>
    </row>
    <row r="27" spans="1:4" ht="15.75" thickBot="1">
      <c r="A27" s="7" t="s">
        <v>39</v>
      </c>
      <c r="B27" s="28" t="s">
        <v>4</v>
      </c>
      <c r="C27" s="43">
        <f>C28+C29</f>
        <v>9551600</v>
      </c>
      <c r="D27" s="43">
        <f>D28+D29</f>
        <v>9838100</v>
      </c>
    </row>
    <row r="28" spans="1:4" ht="55.5" customHeight="1" thickBot="1">
      <c r="A28" s="21" t="s">
        <v>84</v>
      </c>
      <c r="B28" s="29" t="s">
        <v>85</v>
      </c>
      <c r="C28" s="51">
        <v>8123350</v>
      </c>
      <c r="D28" s="44">
        <v>8264000</v>
      </c>
    </row>
    <row r="29" spans="1:4" ht="63" thickBot="1">
      <c r="A29" s="21" t="s">
        <v>82</v>
      </c>
      <c r="B29" s="29" t="s">
        <v>83</v>
      </c>
      <c r="C29" s="51">
        <v>1428250</v>
      </c>
      <c r="D29" s="44">
        <v>1574100</v>
      </c>
    </row>
    <row r="30" spans="1:4" ht="15.75" thickBot="1">
      <c r="A30" s="7" t="s">
        <v>40</v>
      </c>
      <c r="B30" s="16" t="s">
        <v>77</v>
      </c>
      <c r="C30" s="42">
        <f>C31+C32</f>
        <v>2669000</v>
      </c>
      <c r="D30" s="43">
        <f>D31+D32</f>
        <v>2780000</v>
      </c>
    </row>
    <row r="31" spans="1:4" ht="47.25" thickBot="1">
      <c r="A31" s="8" t="s">
        <v>75</v>
      </c>
      <c r="B31" s="10" t="s">
        <v>76</v>
      </c>
      <c r="C31" s="44">
        <v>2629000</v>
      </c>
      <c r="D31" s="44">
        <v>2740000</v>
      </c>
    </row>
    <row r="32" spans="1:4" ht="47.25" thickBot="1">
      <c r="A32" s="5" t="s">
        <v>68</v>
      </c>
      <c r="B32" s="10" t="s">
        <v>69</v>
      </c>
      <c r="C32" s="44">
        <v>40000</v>
      </c>
      <c r="D32" s="44">
        <v>40000</v>
      </c>
    </row>
    <row r="33" spans="1:4" ht="42" thickBot="1">
      <c r="A33" s="4" t="s">
        <v>105</v>
      </c>
      <c r="B33" s="47" t="s">
        <v>106</v>
      </c>
      <c r="C33" s="43">
        <v>0</v>
      </c>
      <c r="D33" s="43">
        <f>D34</f>
        <v>28800</v>
      </c>
    </row>
    <row r="34" spans="1:4" ht="15.75" thickBot="1">
      <c r="A34" s="5" t="s">
        <v>109</v>
      </c>
      <c r="B34" s="48" t="s">
        <v>110</v>
      </c>
      <c r="C34" s="44">
        <v>0</v>
      </c>
      <c r="D34" s="44">
        <v>28800</v>
      </c>
    </row>
    <row r="35" spans="1:7" ht="55.5" thickBot="1">
      <c r="A35" s="4" t="s">
        <v>41</v>
      </c>
      <c r="B35" s="26" t="s">
        <v>5</v>
      </c>
      <c r="C35" s="42">
        <f>C36+C41</f>
        <v>17267938</v>
      </c>
      <c r="D35" s="42">
        <f>D36+D41</f>
        <v>17984185</v>
      </c>
      <c r="F35" s="49">
        <f>C35+C43+C45+C49+C52+C62</f>
        <v>20885358</v>
      </c>
      <c r="G35" t="s">
        <v>113</v>
      </c>
    </row>
    <row r="36" spans="1:7" ht="174.75" customHeight="1" thickBot="1">
      <c r="A36" s="4" t="s">
        <v>42</v>
      </c>
      <c r="B36" s="30" t="s">
        <v>18</v>
      </c>
      <c r="C36" s="43">
        <f>C37+C38+C39+C40</f>
        <v>14272073</v>
      </c>
      <c r="D36" s="43">
        <f>D37+D38+D39+D40</f>
        <v>14870955</v>
      </c>
      <c r="F36" s="49">
        <f>D35+D43+D45+D49+D52+D62</f>
        <v>21735287</v>
      </c>
      <c r="G36" t="s">
        <v>114</v>
      </c>
    </row>
    <row r="37" spans="1:4" ht="125.25" thickBot="1">
      <c r="A37" s="5" t="s">
        <v>43</v>
      </c>
      <c r="B37" s="10" t="s">
        <v>6</v>
      </c>
      <c r="C37" s="44">
        <v>6029127</v>
      </c>
      <c r="D37" s="44">
        <v>6270292</v>
      </c>
    </row>
    <row r="38" spans="1:4" ht="125.25" thickBot="1">
      <c r="A38" s="5" t="s">
        <v>44</v>
      </c>
      <c r="B38" s="10" t="s">
        <v>19</v>
      </c>
      <c r="C38" s="50">
        <v>1315446</v>
      </c>
      <c r="D38" s="50">
        <v>1368063</v>
      </c>
    </row>
    <row r="39" spans="1:4" ht="93.75" thickBot="1">
      <c r="A39" s="5" t="s">
        <v>45</v>
      </c>
      <c r="B39" s="31" t="s">
        <v>20</v>
      </c>
      <c r="C39" s="44">
        <v>127500</v>
      </c>
      <c r="D39" s="44">
        <v>132600</v>
      </c>
    </row>
    <row r="40" spans="1:4" ht="47.25" thickBot="1">
      <c r="A40" s="24" t="s">
        <v>97</v>
      </c>
      <c r="B40" s="32" t="s">
        <v>94</v>
      </c>
      <c r="C40" s="44">
        <v>6800000</v>
      </c>
      <c r="D40" s="44">
        <v>7100000</v>
      </c>
    </row>
    <row r="41" spans="1:4" ht="141" thickBot="1">
      <c r="A41" s="4" t="s">
        <v>46</v>
      </c>
      <c r="B41" s="30" t="s">
        <v>21</v>
      </c>
      <c r="C41" s="43">
        <f>C42</f>
        <v>2995865</v>
      </c>
      <c r="D41" s="43">
        <f>D42</f>
        <v>3113230</v>
      </c>
    </row>
    <row r="42" spans="1:4" ht="125.25" thickBot="1">
      <c r="A42" s="5" t="s">
        <v>47</v>
      </c>
      <c r="B42" s="10" t="s">
        <v>22</v>
      </c>
      <c r="C42" s="44">
        <v>2995865</v>
      </c>
      <c r="D42" s="44">
        <v>3113230</v>
      </c>
    </row>
    <row r="43" spans="1:4" ht="27.75" thickBot="1">
      <c r="A43" s="4" t="s">
        <v>48</v>
      </c>
      <c r="B43" s="33" t="s">
        <v>7</v>
      </c>
      <c r="C43" s="42">
        <f>C44</f>
        <v>1819860</v>
      </c>
      <c r="D43" s="43">
        <f>D44</f>
        <v>1892640</v>
      </c>
    </row>
    <row r="44" spans="1:4" ht="31.5" thickBot="1">
      <c r="A44" s="5" t="s">
        <v>49</v>
      </c>
      <c r="B44" s="10" t="s">
        <v>8</v>
      </c>
      <c r="C44" s="44">
        <v>1819860</v>
      </c>
      <c r="D44" s="44">
        <v>1892640</v>
      </c>
    </row>
    <row r="45" spans="1:4" ht="42" thickBot="1">
      <c r="A45" s="4" t="s">
        <v>50</v>
      </c>
      <c r="B45" s="33" t="s">
        <v>81</v>
      </c>
      <c r="C45" s="42">
        <f>C46+C47+C48</f>
        <v>97800</v>
      </c>
      <c r="D45" s="43">
        <f>D46+D47+D48</f>
        <v>100900</v>
      </c>
    </row>
    <row r="46" spans="1:4" ht="67.5" customHeight="1" thickBot="1">
      <c r="A46" s="5" t="s">
        <v>51</v>
      </c>
      <c r="B46" s="10" t="s">
        <v>91</v>
      </c>
      <c r="C46" s="44">
        <v>77400</v>
      </c>
      <c r="D46" s="44">
        <v>80500</v>
      </c>
    </row>
    <row r="47" spans="1:4" ht="47.25" thickBot="1">
      <c r="A47" s="5" t="s">
        <v>52</v>
      </c>
      <c r="B47" s="10" t="s">
        <v>10</v>
      </c>
      <c r="C47" s="44">
        <v>0</v>
      </c>
      <c r="D47" s="44">
        <v>0</v>
      </c>
    </row>
    <row r="48" spans="1:4" ht="33.75" customHeight="1" thickBot="1">
      <c r="A48" s="5" t="s">
        <v>53</v>
      </c>
      <c r="B48" s="10" t="s">
        <v>9</v>
      </c>
      <c r="C48" s="44">
        <v>20400</v>
      </c>
      <c r="D48" s="44">
        <v>20400</v>
      </c>
    </row>
    <row r="49" spans="1:4" ht="47.25" thickBot="1">
      <c r="A49" s="4" t="s">
        <v>54</v>
      </c>
      <c r="B49" s="30" t="s">
        <v>11</v>
      </c>
      <c r="C49" s="43">
        <f>C50+C51</f>
        <v>309550</v>
      </c>
      <c r="D49" s="43">
        <f>D50+D51</f>
        <v>311852</v>
      </c>
    </row>
    <row r="50" spans="1:4" ht="141" thickBot="1">
      <c r="A50" s="5" t="s">
        <v>55</v>
      </c>
      <c r="B50" s="10" t="s">
        <v>25</v>
      </c>
      <c r="C50" s="44">
        <v>252000</v>
      </c>
      <c r="D50" s="44">
        <v>252000</v>
      </c>
    </row>
    <row r="51" spans="1:4" ht="78" thickBot="1">
      <c r="A51" s="18" t="s">
        <v>56</v>
      </c>
      <c r="B51" s="22" t="s">
        <v>12</v>
      </c>
      <c r="C51" s="51">
        <v>57550</v>
      </c>
      <c r="D51" s="44">
        <v>59852</v>
      </c>
    </row>
    <row r="52" spans="1:4" ht="27.75" customHeight="1" thickBot="1">
      <c r="A52" s="4" t="s">
        <v>57</v>
      </c>
      <c r="B52" s="33" t="s">
        <v>79</v>
      </c>
      <c r="C52" s="42">
        <f>C53+C54+C55+C56+C57+C58+C59+C60+C61</f>
        <v>564210</v>
      </c>
      <c r="D52" s="43">
        <f>D53+D54+D55+D56+D57+D58+D59+D60+D61</f>
        <v>586710</v>
      </c>
    </row>
    <row r="53" spans="1:4" ht="109.5" thickBot="1">
      <c r="A53" s="5" t="s">
        <v>58</v>
      </c>
      <c r="B53" s="10" t="s">
        <v>93</v>
      </c>
      <c r="C53" s="44">
        <v>20000</v>
      </c>
      <c r="D53" s="44">
        <v>21000</v>
      </c>
    </row>
    <row r="54" spans="1:4" ht="93">
      <c r="A54" s="35" t="s">
        <v>95</v>
      </c>
      <c r="B54" s="23" t="s">
        <v>96</v>
      </c>
      <c r="C54" s="44">
        <v>11000</v>
      </c>
      <c r="D54" s="45">
        <v>12000</v>
      </c>
    </row>
    <row r="55" spans="1:4" ht="93">
      <c r="A55" s="37" t="s">
        <v>59</v>
      </c>
      <c r="B55" s="39" t="s">
        <v>92</v>
      </c>
      <c r="C55" s="44">
        <v>6000</v>
      </c>
      <c r="D55" s="44">
        <v>9000</v>
      </c>
    </row>
    <row r="56" spans="1:4" ht="78" thickBot="1">
      <c r="A56" s="5" t="s">
        <v>107</v>
      </c>
      <c r="B56" s="36" t="s">
        <v>108</v>
      </c>
      <c r="C56" s="44">
        <v>9500</v>
      </c>
      <c r="D56" s="46">
        <v>10000</v>
      </c>
    </row>
    <row r="57" spans="1:4" ht="31.5" customHeight="1" thickBot="1">
      <c r="A57" s="5" t="s">
        <v>71</v>
      </c>
      <c r="B57" s="10" t="s">
        <v>72</v>
      </c>
      <c r="C57" s="44">
        <v>0</v>
      </c>
      <c r="D57" s="44">
        <v>0</v>
      </c>
    </row>
    <row r="58" spans="1:4" ht="93.75" thickBot="1">
      <c r="A58" s="5" t="s">
        <v>60</v>
      </c>
      <c r="B58" s="10" t="s">
        <v>13</v>
      </c>
      <c r="C58" s="44">
        <v>7500</v>
      </c>
      <c r="D58" s="44">
        <v>8000</v>
      </c>
    </row>
    <row r="59" spans="1:4" ht="96" customHeight="1" thickBot="1">
      <c r="A59" s="5" t="s">
        <v>70</v>
      </c>
      <c r="B59" s="27" t="s">
        <v>78</v>
      </c>
      <c r="C59" s="44">
        <v>76710</v>
      </c>
      <c r="D59" s="44">
        <v>76710</v>
      </c>
    </row>
    <row r="60" spans="1:4" ht="87" customHeight="1" thickBot="1">
      <c r="A60" s="18" t="s">
        <v>86</v>
      </c>
      <c r="B60" s="19" t="s">
        <v>87</v>
      </c>
      <c r="C60" s="51">
        <v>313500</v>
      </c>
      <c r="D60" s="44">
        <v>326000</v>
      </c>
    </row>
    <row r="61" spans="1:4" ht="63" thickBot="1">
      <c r="A61" s="5" t="s">
        <v>61</v>
      </c>
      <c r="B61" s="20" t="s">
        <v>14</v>
      </c>
      <c r="C61" s="44">
        <v>120000</v>
      </c>
      <c r="D61" s="44">
        <v>124000</v>
      </c>
    </row>
    <row r="62" spans="1:4" ht="15.75" thickBot="1">
      <c r="A62" s="9" t="s">
        <v>62</v>
      </c>
      <c r="B62" s="33" t="s">
        <v>15</v>
      </c>
      <c r="C62" s="42">
        <f>C63</f>
        <v>826000</v>
      </c>
      <c r="D62" s="43">
        <f>D63</f>
        <v>859000</v>
      </c>
    </row>
    <row r="63" spans="1:4" ht="33" customHeight="1" thickBot="1">
      <c r="A63" s="5" t="s">
        <v>63</v>
      </c>
      <c r="B63" s="10" t="s">
        <v>16</v>
      </c>
      <c r="C63" s="44">
        <v>826000</v>
      </c>
      <c r="D63" s="44">
        <v>859000</v>
      </c>
    </row>
  </sheetData>
  <sheetProtection/>
  <mergeCells count="11">
    <mergeCell ref="A5:D5"/>
    <mergeCell ref="D9:D11"/>
    <mergeCell ref="B9:B11"/>
    <mergeCell ref="A9:A11"/>
    <mergeCell ref="A7:D7"/>
    <mergeCell ref="C9:C10"/>
    <mergeCell ref="A1:D1"/>
    <mergeCell ref="A2:D2"/>
    <mergeCell ref="A6:D6"/>
    <mergeCell ref="A3:D3"/>
    <mergeCell ref="A4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2016-10-17T04:20:55Z</cp:lastPrinted>
  <dcterms:created xsi:type="dcterms:W3CDTF">1996-10-08T23:32:33Z</dcterms:created>
  <dcterms:modified xsi:type="dcterms:W3CDTF">2016-12-07T12:35:30Z</dcterms:modified>
  <cp:category/>
  <cp:version/>
  <cp:contentType/>
  <cp:contentStatus/>
</cp:coreProperties>
</file>