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8336" windowHeight="10896" activeTab="0"/>
  </bookViews>
  <sheets>
    <sheet name="ПР.1 (адм)" sheetId="1" r:id="rId1"/>
  </sheets>
  <definedNames/>
  <calcPr fullCalcOnLoad="1"/>
</workbook>
</file>

<file path=xl/sharedStrings.xml><?xml version="1.0" encoding="utf-8"?>
<sst xmlns="http://schemas.openxmlformats.org/spreadsheetml/2006/main" count="209" uniqueCount="185">
  <si>
    <t>04811201040010000120</t>
  </si>
  <si>
    <t>04811690040040000140</t>
  </si>
  <si>
    <t>41511690040040000140</t>
  </si>
  <si>
    <t>32111625060010000140</t>
  </si>
  <si>
    <t>14111608010010000140</t>
  </si>
  <si>
    <t>048</t>
  </si>
  <si>
    <t>Федеральная служба по надзору в сфере природопользования</t>
  </si>
  <si>
    <t>076</t>
  </si>
  <si>
    <t>081</t>
  </si>
  <si>
    <t>100</t>
  </si>
  <si>
    <t>106</t>
  </si>
  <si>
    <t>141</t>
  </si>
  <si>
    <t>182</t>
  </si>
  <si>
    <t>192</t>
  </si>
  <si>
    <t>188</t>
  </si>
  <si>
    <t>321</t>
  </si>
  <si>
    <t>388</t>
  </si>
  <si>
    <t>415</t>
  </si>
  <si>
    <t>498</t>
  </si>
  <si>
    <t>816</t>
  </si>
  <si>
    <t>819</t>
  </si>
  <si>
    <t>831</t>
  </si>
  <si>
    <t>902</t>
  </si>
  <si>
    <t>903</t>
  </si>
  <si>
    <t>904</t>
  </si>
  <si>
    <t>905</t>
  </si>
  <si>
    <t>906</t>
  </si>
  <si>
    <t>907</t>
  </si>
  <si>
    <t>909</t>
  </si>
  <si>
    <t>911</t>
  </si>
  <si>
    <t>Всего доходов</t>
  </si>
  <si>
    <t>Федеральное агентство по рыболовству</t>
  </si>
  <si>
    <t>Федеральная служба по ветеринарному и фитосанитарному надзору</t>
  </si>
  <si>
    <t>Федеральное казначейство</t>
  </si>
  <si>
    <t>Федеральная служба по надзору в сфере транспорта</t>
  </si>
  <si>
    <t>Федеральная служба по надзору в сфере защиты прав потребителей и благополучия человека</t>
  </si>
  <si>
    <t>Федеральная налоговая служба</t>
  </si>
  <si>
    <t>Министерство внутренних дел Российской Федерации</t>
  </si>
  <si>
    <t>Федеральная миграционная служба</t>
  </si>
  <si>
    <t>Федеральная  служба  государственной  регистрации,   кадастра   и картографии</t>
  </si>
  <si>
    <t>Федеральное медико-биологическое агентство</t>
  </si>
  <si>
    <t>Генеральная прокуратура Российской Федерации</t>
  </si>
  <si>
    <t>Федеральная служба по экологическому, технологическому и атомному надзору</t>
  </si>
  <si>
    <t>Доходы бюджета муниципального образования "город Десногорск" Смоленской области</t>
  </si>
  <si>
    <t>Администрация муниципального образования «город Десногорск» Смоленской области</t>
  </si>
  <si>
    <t>Финансовое управление муниципального образования «город Десногорск» Смоленской области</t>
  </si>
  <si>
    <t>Комитет имущественных и земельных отношений Администрации муниципального образования «город Десногорск» Смоленской области»</t>
  </si>
  <si>
    <t>Комитет по    образованию Администрации муниципального   образования   «город Десногорск» Смоленской  области</t>
  </si>
  <si>
    <t>Комитет  по культуре   и      молодежной политике Администрации муниципального   образования « город Десногорск» Смоленской    области</t>
  </si>
  <si>
    <t>Комитет по городскому хозяйству и промышленному комплексу Администрации  муниципального  образования «город Десногорск» Смоленской области</t>
  </si>
  <si>
    <t>Муниципальное казенное  учреждение «Управление   по  делам   гражданской   обороны   и  чрезвычайным   ситуациям »</t>
  </si>
  <si>
    <t>Комитет  по    физической   культуре, спорту   и туризму   Администрации муниципального   образования « город Десногорск» Смоленской    области</t>
  </si>
  <si>
    <t>Код</t>
  </si>
  <si>
    <t>04811625050010000140</t>
  </si>
  <si>
    <t>10611690040040000140</t>
  </si>
  <si>
    <t>10010302250010000110</t>
  </si>
  <si>
    <t>07611643000010000140</t>
  </si>
  <si>
    <t>в рублях</t>
  </si>
  <si>
    <t>Приложение 1</t>
  </si>
  <si>
    <t>3</t>
  </si>
  <si>
    <t>Наименование главного администратора дохода, показателя</t>
  </si>
  <si>
    <t>Кассовое исполнение</t>
  </si>
  <si>
    <t>90520203024040000151</t>
  </si>
  <si>
    <t>90220202051040000151</t>
  </si>
  <si>
    <t>90411109044040000120</t>
  </si>
  <si>
    <t>90411701040040000180</t>
  </si>
  <si>
    <t>83111690040040000140</t>
  </si>
  <si>
    <t>18210803010010000110</t>
  </si>
  <si>
    <t>90411105034040000120</t>
  </si>
  <si>
    <t>90520202999040000151</t>
  </si>
  <si>
    <t>90521904000040000151</t>
  </si>
  <si>
    <t>18210601020040000110</t>
  </si>
  <si>
    <t>04811625060010000140</t>
  </si>
  <si>
    <t>90511623041040000140</t>
  </si>
  <si>
    <t>10010302260010000110</t>
  </si>
  <si>
    <t>18210102040010000110</t>
  </si>
  <si>
    <t>81611105012040000120</t>
  </si>
  <si>
    <t>90220203024040000151</t>
  </si>
  <si>
    <t>04811201030010000120</t>
  </si>
  <si>
    <t>90211651020020000140</t>
  </si>
  <si>
    <t>90211105034040000120</t>
  </si>
  <si>
    <t>90611109044040000120</t>
  </si>
  <si>
    <t>18211603030010000140</t>
  </si>
  <si>
    <t>90211690040040000140</t>
  </si>
  <si>
    <t>10010302240010000110</t>
  </si>
  <si>
    <t>90411705040040000180</t>
  </si>
  <si>
    <t>90720202999040000151</t>
  </si>
  <si>
    <t>18210606032040000110</t>
  </si>
  <si>
    <t>19211643000010000140</t>
  </si>
  <si>
    <t>90411406012040000430</t>
  </si>
  <si>
    <t>90721904000040000151</t>
  </si>
  <si>
    <t>90411105024040000120</t>
  </si>
  <si>
    <t>04811201010010000120</t>
  </si>
  <si>
    <t>91120202999040000151</t>
  </si>
  <si>
    <t>90620204025040000151</t>
  </si>
  <si>
    <t>18210102030010000110</t>
  </si>
  <si>
    <t>18211603010010000140</t>
  </si>
  <si>
    <t>08111690040040000140</t>
  </si>
  <si>
    <t>18210606042040000110</t>
  </si>
  <si>
    <t>19211690040040000140</t>
  </si>
  <si>
    <t>90411402043040000410</t>
  </si>
  <si>
    <t>04811201020010000120</t>
  </si>
  <si>
    <t>90511302994040000130</t>
  </si>
  <si>
    <t>18210502020020000110</t>
  </si>
  <si>
    <t>90710807150010000110</t>
  </si>
  <si>
    <t>90320201003040000151</t>
  </si>
  <si>
    <t>90911623041040000140</t>
  </si>
  <si>
    <t>90320201001040000151</t>
  </si>
  <si>
    <t>10010302230010000110</t>
  </si>
  <si>
    <t>18210102010010000110</t>
  </si>
  <si>
    <t>18811608010010000140</t>
  </si>
  <si>
    <t>18811643000010000140</t>
  </si>
  <si>
    <t>90411105012040000120</t>
  </si>
  <si>
    <t>90220203119040000151</t>
  </si>
  <si>
    <t>90220202999040000151</t>
  </si>
  <si>
    <t>90211302994040000130</t>
  </si>
  <si>
    <t>90211302064040000130</t>
  </si>
  <si>
    <t>90620202999040000151</t>
  </si>
  <si>
    <t>18210102020010000110</t>
  </si>
  <si>
    <t>14111690040040000140</t>
  </si>
  <si>
    <t>18210504010020000110</t>
  </si>
  <si>
    <t>18210503010010000110</t>
  </si>
  <si>
    <t>38811628000010000140</t>
  </si>
  <si>
    <t>18210502010020000110</t>
  </si>
  <si>
    <t>81911690040040000140</t>
  </si>
  <si>
    <t>49811641000010000140</t>
  </si>
  <si>
    <t>90220203003040000151</t>
  </si>
  <si>
    <t>18210605000020000110</t>
  </si>
  <si>
    <t>90411302994040000130</t>
  </si>
  <si>
    <t>Департамент имущественных и земельных отношений Смоленской области</t>
  </si>
  <si>
    <t>Главное управление ветеринарии Смоленской области</t>
  </si>
  <si>
    <t>Департамент государственного строительного и технического надзора Смоленской области</t>
  </si>
  <si>
    <t>за 2015 год по кодам классификации доходов бюджетов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</si>
  <si>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</si>
  <si>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</si>
  <si>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</si>
  <si>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</si>
  <si>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</si>
  <si>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</si>
  <si>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</si>
  <si>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</si>
  <si>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</si>
  <si>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</si>
  <si>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</si>
  <si>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</si>
  <si>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</si>
  <si>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</si>
  <si>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</si>
  <si>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</si>
  <si>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</si>
  <si>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игорный бизнес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</si>
  <si>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</si>
  <si>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</si>
  <si>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</si>
  <si>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</si>
  <si>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</si>
  <si>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</si>
  <si>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электроэнергетике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</si>
  <si>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</si>
  <si>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</si>
  <si>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</si>
  <si>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</si>
  <si>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субсидии бюджетам городских округов</t>
  </si>
  <si>
    <t>Субсидии бюджетам городских округов на реализацию федеральных целевых программ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</si>
  <si>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</si>
  <si>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</si>
  <si>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</si>
  <si>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</si>
  <si>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</si>
  <si>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</si>
  <si>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</si>
  <si>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</si>
  <si>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</si>
  <si>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Государственная пошлина за выдачу разрешения на установку рекламной конструкции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</si>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</sst>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b/>
      <sz val="11"/>
      <name val="Arial Cyr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b/>
      <sz val="10"/>
      <name val="Arial Cyr"/>
      <family val="0"/>
    </font>
    <font>
      <sz val="12"/>
      <name val="Times New Roman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6"/>
      <name val="Arial Cyr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sz val="9"/>
      <name val="Arial Cyr"/>
      <family val="0"/>
    </font>
    <font>
      <b/>
      <sz val="11"/>
      <color indexed="63"/>
      <name val="Calibri"/>
      <family val="0"/>
    </font>
    <font>
      <sz val="10"/>
      <name val="Arial Cyr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21" borderId="0" applyNumberFormat="0" applyBorder="0" applyAlignment="0" applyProtection="0"/>
    <xf numFmtId="0" fontId="3" fillId="32" borderId="0" applyNumberFormat="0" applyBorder="0" applyAlignment="0" applyProtection="0"/>
    <xf numFmtId="0" fontId="17" fillId="0" borderId="0">
      <alignment horizontal="left"/>
      <protection/>
    </xf>
    <xf numFmtId="0" fontId="19" fillId="33" borderId="1" applyNumberFormat="0" applyAlignment="0" applyProtection="0"/>
    <xf numFmtId="0" fontId="25" fillId="30" borderId="2" applyNumberFormat="0" applyAlignment="0" applyProtection="0"/>
    <xf numFmtId="0" fontId="17" fillId="0" borderId="0">
      <alignment horizontal="left"/>
      <protection/>
    </xf>
    <xf numFmtId="0" fontId="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8" fillId="0" borderId="3" applyNumberFormat="0" applyFill="0" applyAlignment="0" applyProtection="0"/>
    <xf numFmtId="0" fontId="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13" borderId="1" applyNumberFormat="0" applyAlignment="0" applyProtection="0"/>
    <xf numFmtId="0" fontId="13" fillId="0" borderId="6" applyNumberFormat="0" applyFill="0" applyAlignment="0" applyProtection="0"/>
    <xf numFmtId="0" fontId="11" fillId="34" borderId="0" applyNumberFormat="0" applyBorder="0" applyAlignment="0" applyProtection="0"/>
    <xf numFmtId="0" fontId="0" fillId="3" borderId="7" applyNumberFormat="0" applyFont="0" applyAlignment="0" applyProtection="0"/>
    <xf numFmtId="0" fontId="22" fillId="33" borderId="8" applyNumberFormat="0" applyAlignment="0" applyProtection="0"/>
    <xf numFmtId="0" fontId="23" fillId="0" borderId="9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7" fillId="0" borderId="0">
      <alignment horizontal="left"/>
      <protection/>
    </xf>
    <xf numFmtId="0" fontId="16" fillId="0" borderId="0" applyNumberFormat="0" applyFill="0" applyBorder="0" applyAlignment="0" applyProtection="0"/>
    <xf numFmtId="49" fontId="23" fillId="0" borderId="0">
      <alignment/>
      <protection/>
    </xf>
    <xf numFmtId="0" fontId="23" fillId="0" borderId="0">
      <alignment wrapText="1"/>
      <protection/>
    </xf>
    <xf numFmtId="0" fontId="18" fillId="0" borderId="0">
      <alignment wrapText="1"/>
      <protection/>
    </xf>
    <xf numFmtId="0" fontId="18" fillId="0" borderId="11">
      <alignment horizontal="left"/>
      <protection/>
    </xf>
    <xf numFmtId="0" fontId="18" fillId="0" borderId="12">
      <alignment horizontal="left" wrapText="1" indent="2"/>
      <protection/>
    </xf>
    <xf numFmtId="0" fontId="18" fillId="0" borderId="13">
      <alignment horizontal="left" wrapText="1"/>
      <protection/>
    </xf>
    <xf numFmtId="0" fontId="18" fillId="0" borderId="14">
      <alignment horizontal="left" wrapText="1" indent="2"/>
      <protection/>
    </xf>
    <xf numFmtId="0" fontId="23" fillId="11" borderId="15">
      <alignment/>
      <protection/>
    </xf>
    <xf numFmtId="0" fontId="23" fillId="11" borderId="16">
      <alignment/>
      <protection/>
    </xf>
    <xf numFmtId="49" fontId="18" fillId="0" borderId="0">
      <alignment wrapText="1"/>
      <protection/>
    </xf>
    <xf numFmtId="49" fontId="18" fillId="0" borderId="11">
      <alignment horizontal="left"/>
      <protection/>
    </xf>
    <xf numFmtId="0" fontId="18" fillId="0" borderId="17">
      <alignment horizontal="center" vertical="center" shrinkToFit="1"/>
      <protection/>
    </xf>
    <xf numFmtId="0" fontId="18" fillId="0" borderId="18">
      <alignment horizontal="center" vertical="center" shrinkToFit="1"/>
      <protection/>
    </xf>
    <xf numFmtId="0" fontId="23" fillId="11" borderId="19">
      <alignment/>
      <protection/>
    </xf>
    <xf numFmtId="49" fontId="18" fillId="0" borderId="0">
      <alignment horizontal="center"/>
      <protection/>
    </xf>
    <xf numFmtId="0" fontId="18" fillId="0" borderId="11">
      <alignment horizontal="center" shrinkToFit="1"/>
      <protection/>
    </xf>
    <xf numFmtId="49" fontId="18" fillId="0" borderId="20">
      <alignment horizontal="center" vertical="center"/>
      <protection/>
    </xf>
    <xf numFmtId="49" fontId="18" fillId="0" borderId="9">
      <alignment horizontal="center" vertical="center"/>
      <protection/>
    </xf>
    <xf numFmtId="49" fontId="18" fillId="0" borderId="11">
      <alignment horizontal="center" vertical="center" shrinkToFit="1"/>
      <protection/>
    </xf>
    <xf numFmtId="172" fontId="18" fillId="0" borderId="9">
      <alignment horizontal="right" vertical="center" shrinkToFit="1"/>
      <protection/>
    </xf>
    <xf numFmtId="4" fontId="18" fillId="0" borderId="9">
      <alignment horizontal="right" shrinkToFit="1"/>
      <protection/>
    </xf>
    <xf numFmtId="49" fontId="21" fillId="0" borderId="0">
      <alignment/>
      <protection/>
    </xf>
    <xf numFmtId="49" fontId="23" fillId="0" borderId="11">
      <alignment shrinkToFit="1"/>
      <protection/>
    </xf>
    <xf numFmtId="49" fontId="18" fillId="0" borderId="11">
      <alignment horizontal="right"/>
      <protection/>
    </xf>
    <xf numFmtId="172" fontId="18" fillId="0" borderId="21">
      <alignment horizontal="right" vertical="center" shrinkToFit="1"/>
      <protection/>
    </xf>
    <xf numFmtId="4" fontId="18" fillId="0" borderId="21">
      <alignment horizontal="right" shrinkToFit="1"/>
      <protection/>
    </xf>
    <xf numFmtId="0" fontId="23" fillId="11" borderId="11">
      <alignment/>
      <protection/>
    </xf>
    <xf numFmtId="0" fontId="1" fillId="0" borderId="21">
      <alignment wrapText="1"/>
      <protection/>
    </xf>
    <xf numFmtId="0" fontId="1" fillId="0" borderId="21">
      <alignment/>
      <protection/>
    </xf>
    <xf numFmtId="49" fontId="18" fillId="0" borderId="21">
      <alignment horizontal="center" shrinkToFit="1"/>
      <protection/>
    </xf>
    <xf numFmtId="49" fontId="18" fillId="0" borderId="9">
      <alignment horizontal="center" vertical="center" shrinkToFit="1"/>
      <protection/>
    </xf>
    <xf numFmtId="0" fontId="23" fillId="0" borderId="22">
      <alignment horizontal="left"/>
      <protection/>
    </xf>
    <xf numFmtId="0" fontId="15" fillId="0" borderId="0">
      <alignment horizontal="center"/>
      <protection/>
    </xf>
    <xf numFmtId="0" fontId="23" fillId="0" borderId="0">
      <alignment horizontal="left"/>
      <protection/>
    </xf>
    <xf numFmtId="49" fontId="18" fillId="0" borderId="0">
      <alignment horizontal="left"/>
      <protection/>
    </xf>
    <xf numFmtId="0" fontId="23" fillId="0" borderId="11">
      <alignment/>
      <protection/>
    </xf>
    <xf numFmtId="0" fontId="23" fillId="0" borderId="9">
      <alignment horizontal="left"/>
      <protection/>
    </xf>
    <xf numFmtId="0" fontId="23" fillId="0" borderId="22">
      <alignment/>
      <protection/>
    </xf>
    <xf numFmtId="0" fontId="23" fillId="11" borderId="23">
      <alignment/>
      <protection/>
    </xf>
    <xf numFmtId="0" fontId="23" fillId="0" borderId="24">
      <alignment horizontal="left"/>
      <protection/>
    </xf>
    <xf numFmtId="0" fontId="18" fillId="0" borderId="11">
      <alignment horizontal="center" wrapText="1"/>
      <protection/>
    </xf>
    <xf numFmtId="0" fontId="15" fillId="0" borderId="22">
      <alignment horizontal="center"/>
      <protection/>
    </xf>
    <xf numFmtId="0" fontId="23" fillId="0" borderId="0">
      <alignment horizontal="center"/>
      <protection/>
    </xf>
    <xf numFmtId="0" fontId="18" fillId="0" borderId="11">
      <alignment horizontal="center"/>
      <protection/>
    </xf>
    <xf numFmtId="0" fontId="18" fillId="0" borderId="0">
      <alignment horizontal="center"/>
      <protection/>
    </xf>
    <xf numFmtId="0" fontId="21" fillId="0" borderId="0">
      <alignment horizontal="left"/>
      <protection/>
    </xf>
    <xf numFmtId="0" fontId="18" fillId="0" borderId="24">
      <alignment/>
      <protection/>
    </xf>
    <xf numFmtId="0" fontId="15" fillId="0" borderId="0">
      <alignment/>
      <protection/>
    </xf>
    <xf numFmtId="49" fontId="23" fillId="0" borderId="24">
      <alignment/>
      <protection/>
    </xf>
    <xf numFmtId="49" fontId="15" fillId="0" borderId="0">
      <alignment/>
      <protection/>
    </xf>
    <xf numFmtId="0" fontId="23" fillId="11" borderId="0">
      <alignment/>
      <protection/>
    </xf>
    <xf numFmtId="0" fontId="23" fillId="0" borderId="0">
      <alignment/>
      <protection/>
    </xf>
    <xf numFmtId="0" fontId="5" fillId="0" borderId="0">
      <alignment horizontal="center"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 horizontal="left"/>
      <protection/>
    </xf>
    <xf numFmtId="0" fontId="5" fillId="0" borderId="11">
      <alignment horizontal="center"/>
      <protection/>
    </xf>
    <xf numFmtId="0" fontId="18" fillId="0" borderId="9">
      <alignment horizontal="center" vertical="top" wrapText="1"/>
      <protection/>
    </xf>
    <xf numFmtId="0" fontId="18" fillId="0" borderId="9">
      <alignment horizontal="center" vertical="center"/>
      <protection/>
    </xf>
    <xf numFmtId="0" fontId="18" fillId="0" borderId="12">
      <alignment horizontal="left" wrapText="1"/>
      <protection/>
    </xf>
    <xf numFmtId="0" fontId="18" fillId="0" borderId="14">
      <alignment horizontal="left" wrapText="1"/>
      <protection/>
    </xf>
    <xf numFmtId="0" fontId="18" fillId="0" borderId="25">
      <alignment horizontal="left" wrapText="1" indent="2"/>
      <protection/>
    </xf>
    <xf numFmtId="0" fontId="23" fillId="11" borderId="22">
      <alignment/>
      <protection/>
    </xf>
    <xf numFmtId="0" fontId="0" fillId="0" borderId="0">
      <alignment/>
      <protection/>
    </xf>
    <xf numFmtId="0" fontId="18" fillId="0" borderId="11">
      <alignment horizontal="left" wrapText="1"/>
      <protection/>
    </xf>
    <xf numFmtId="0" fontId="18" fillId="0" borderId="19">
      <alignment horizontal="left" wrapText="1"/>
      <protection/>
    </xf>
    <xf numFmtId="0" fontId="18" fillId="0" borderId="22">
      <alignment horizontal="left"/>
      <protection/>
    </xf>
    <xf numFmtId="0" fontId="18" fillId="0" borderId="26">
      <alignment horizontal="center" vertical="center"/>
      <protection/>
    </xf>
    <xf numFmtId="49" fontId="18" fillId="0" borderId="17">
      <alignment horizontal="center" wrapText="1"/>
      <protection/>
    </xf>
    <xf numFmtId="49" fontId="18" fillId="0" borderId="27">
      <alignment horizontal="center" shrinkToFit="1"/>
      <protection/>
    </xf>
    <xf numFmtId="49" fontId="18" fillId="0" borderId="28">
      <alignment horizontal="center" shrinkToFit="1"/>
      <protection/>
    </xf>
    <xf numFmtId="0" fontId="9" fillId="0" borderId="0">
      <alignment/>
      <protection/>
    </xf>
    <xf numFmtId="49" fontId="18" fillId="0" borderId="20">
      <alignment horizontal="center"/>
      <protection/>
    </xf>
    <xf numFmtId="49" fontId="18" fillId="0" borderId="29">
      <alignment horizontal="center"/>
      <protection/>
    </xf>
    <xf numFmtId="49" fontId="18" fillId="0" borderId="30">
      <alignment horizontal="center"/>
      <protection/>
    </xf>
    <xf numFmtId="49" fontId="18" fillId="0" borderId="0">
      <alignment/>
      <protection/>
    </xf>
    <xf numFmtId="49" fontId="18" fillId="0" borderId="22">
      <alignment/>
      <protection/>
    </xf>
    <xf numFmtId="49" fontId="18" fillId="0" borderId="9">
      <alignment horizontal="center" vertical="top" wrapText="1"/>
      <protection/>
    </xf>
    <xf numFmtId="49" fontId="18" fillId="0" borderId="26">
      <alignment horizontal="center" vertical="center"/>
      <protection/>
    </xf>
    <xf numFmtId="4" fontId="18" fillId="0" borderId="20">
      <alignment horizontal="right" shrinkToFit="1"/>
      <protection/>
    </xf>
    <xf numFmtId="4" fontId="18" fillId="0" borderId="29">
      <alignment horizontal="right" shrinkToFit="1"/>
      <protection/>
    </xf>
    <xf numFmtId="4" fontId="18" fillId="0" borderId="30">
      <alignment horizontal="right" shrinkToFit="1"/>
      <protection/>
    </xf>
    <xf numFmtId="0" fontId="9" fillId="0" borderId="31">
      <alignment/>
      <protection/>
    </xf>
    <xf numFmtId="0" fontId="18" fillId="0" borderId="32">
      <alignment horizontal="right"/>
      <protection/>
    </xf>
    <xf numFmtId="49" fontId="18" fillId="0" borderId="32">
      <alignment horizontal="right" vertical="center"/>
      <protection/>
    </xf>
    <xf numFmtId="49" fontId="18" fillId="0" borderId="32">
      <alignment horizontal="right"/>
      <protection/>
    </xf>
    <xf numFmtId="49" fontId="18" fillId="0" borderId="32">
      <alignment/>
      <protection/>
    </xf>
    <xf numFmtId="0" fontId="18" fillId="0" borderId="11">
      <alignment horizontal="center"/>
      <protection/>
    </xf>
    <xf numFmtId="0" fontId="18" fillId="0" borderId="26">
      <alignment horizontal="center"/>
      <protection/>
    </xf>
    <xf numFmtId="49" fontId="18" fillId="0" borderId="33">
      <alignment horizontal="center"/>
      <protection/>
    </xf>
    <xf numFmtId="14" fontId="18" fillId="0" borderId="34">
      <alignment horizontal="center"/>
      <protection/>
    </xf>
    <xf numFmtId="49" fontId="18" fillId="0" borderId="34">
      <alignment horizontal="center" vertical="center"/>
      <protection/>
    </xf>
    <xf numFmtId="49" fontId="18" fillId="0" borderId="34">
      <alignment horizontal="center"/>
      <protection/>
    </xf>
    <xf numFmtId="49" fontId="18" fillId="0" borderId="35">
      <alignment horizontal="center"/>
      <protection/>
    </xf>
    <xf numFmtId="0" fontId="10" fillId="0" borderId="0">
      <alignment horizontal="right"/>
      <protection/>
    </xf>
    <xf numFmtId="0" fontId="10" fillId="0" borderId="36">
      <alignment horizontal="right"/>
      <protection/>
    </xf>
    <xf numFmtId="0" fontId="10" fillId="0" borderId="37">
      <alignment horizontal="right"/>
      <protection/>
    </xf>
    <xf numFmtId="0" fontId="5" fillId="0" borderId="11">
      <alignment horizontal="center"/>
      <protection/>
    </xf>
    <xf numFmtId="0" fontId="23" fillId="0" borderId="38">
      <alignment/>
      <protection/>
    </xf>
    <xf numFmtId="0" fontId="23" fillId="0" borderId="36">
      <alignment/>
      <protection/>
    </xf>
    <xf numFmtId="49" fontId="10" fillId="0" borderId="0">
      <alignment/>
      <protection/>
    </xf>
    <xf numFmtId="0" fontId="5" fillId="0" borderId="0">
      <alignment horizontal="center"/>
      <protection/>
    </xf>
    <xf numFmtId="0" fontId="18" fillId="0" borderId="39">
      <alignment horizontal="left" wrapText="1"/>
      <protection/>
    </xf>
    <xf numFmtId="0" fontId="23" fillId="11" borderId="40">
      <alignment/>
      <protection/>
    </xf>
    <xf numFmtId="0" fontId="18" fillId="0" borderId="21">
      <alignment horizontal="left" wrapText="1"/>
      <protection/>
    </xf>
    <xf numFmtId="0" fontId="0" fillId="0" borderId="22">
      <alignment/>
      <protection/>
    </xf>
    <xf numFmtId="0" fontId="18" fillId="0" borderId="17">
      <alignment horizontal="center" shrinkToFit="1"/>
      <protection/>
    </xf>
    <xf numFmtId="0" fontId="18" fillId="0" borderId="27">
      <alignment horizontal="center" shrinkToFit="1"/>
      <protection/>
    </xf>
    <xf numFmtId="49" fontId="18" fillId="0" borderId="28">
      <alignment horizontal="center" wrapText="1"/>
      <protection/>
    </xf>
    <xf numFmtId="0" fontId="23" fillId="11" borderId="41">
      <alignment/>
      <protection/>
    </xf>
    <xf numFmtId="49" fontId="18" fillId="0" borderId="42">
      <alignment horizontal="center" shrinkToFit="1"/>
      <protection/>
    </xf>
    <xf numFmtId="0" fontId="0" fillId="0" borderId="24">
      <alignment/>
      <protection/>
    </xf>
    <xf numFmtId="0" fontId="18" fillId="0" borderId="26">
      <alignment horizontal="center" vertical="center" shrinkToFit="1"/>
      <protection/>
    </xf>
    <xf numFmtId="49" fontId="18" fillId="0" borderId="30">
      <alignment horizontal="center" wrapText="1"/>
      <protection/>
    </xf>
    <xf numFmtId="49" fontId="18" fillId="0" borderId="43">
      <alignment horizontal="center"/>
      <protection/>
    </xf>
    <xf numFmtId="49" fontId="18" fillId="0" borderId="26">
      <alignment horizontal="center" vertical="center" shrinkToFit="1"/>
      <protection/>
    </xf>
    <xf numFmtId="172" fontId="18" fillId="0" borderId="29">
      <alignment horizontal="right" shrinkToFit="1"/>
      <protection/>
    </xf>
    <xf numFmtId="4" fontId="18" fillId="0" borderId="30">
      <alignment horizontal="right" wrapText="1"/>
      <protection/>
    </xf>
    <xf numFmtId="4" fontId="18" fillId="0" borderId="43">
      <alignment horizontal="right" shrinkToFit="1"/>
      <protection/>
    </xf>
    <xf numFmtId="49" fontId="18" fillId="0" borderId="0">
      <alignment horizontal="right"/>
      <protection/>
    </xf>
    <xf numFmtId="4" fontId="18" fillId="0" borderId="44">
      <alignment horizontal="right" shrinkToFit="1"/>
      <protection/>
    </xf>
    <xf numFmtId="172" fontId="18" fillId="0" borderId="45">
      <alignment horizontal="right" shrinkToFit="1"/>
      <protection/>
    </xf>
    <xf numFmtId="4" fontId="18" fillId="0" borderId="25">
      <alignment horizontal="right" wrapText="1"/>
      <protection/>
    </xf>
    <xf numFmtId="49" fontId="18" fillId="0" borderId="46">
      <alignment horizontal="center"/>
      <protection/>
    </xf>
    <xf numFmtId="0" fontId="5" fillId="0" borderId="36">
      <alignment horizontal="center"/>
      <protection/>
    </xf>
    <xf numFmtId="49" fontId="23" fillId="0" borderId="36">
      <alignment/>
      <protection/>
    </xf>
    <xf numFmtId="49" fontId="23" fillId="0" borderId="37">
      <alignment/>
      <protection/>
    </xf>
    <xf numFmtId="0" fontId="23" fillId="0" borderId="37">
      <alignment wrapText="1"/>
      <protection/>
    </xf>
    <xf numFmtId="0" fontId="23" fillId="0" borderId="37">
      <alignment/>
      <protection/>
    </xf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41" borderId="47" applyNumberFormat="0" applyAlignment="0" applyProtection="0"/>
    <xf numFmtId="0" fontId="44" fillId="42" borderId="48" applyNumberFormat="0" applyAlignment="0" applyProtection="0"/>
    <xf numFmtId="0" fontId="45" fillId="42" borderId="4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9" applyNumberFormat="0" applyFill="0" applyAlignment="0" applyProtection="0"/>
    <xf numFmtId="0" fontId="47" fillId="0" borderId="50" applyNumberFormat="0" applyFill="0" applyAlignment="0" applyProtection="0"/>
    <xf numFmtId="0" fontId="48" fillId="0" borderId="5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2" applyNumberFormat="0" applyFill="0" applyAlignment="0" applyProtection="0"/>
    <xf numFmtId="0" fontId="50" fillId="43" borderId="53" applyNumberFormat="0" applyAlignment="0" applyProtection="0"/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6" borderId="54" applyNumberFormat="0" applyFont="0" applyAlignment="0" applyProtection="0"/>
    <xf numFmtId="9" fontId="0" fillId="0" borderId="0" applyFont="0" applyFill="0" applyBorder="0" applyAlignment="0" applyProtection="0"/>
    <xf numFmtId="0" fontId="55" fillId="0" borderId="55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56" xfId="143" applyNumberFormat="1" applyFont="1" applyBorder="1" applyAlignment="1" applyProtection="1">
      <alignment vertical="top" wrapText="1"/>
      <protection/>
    </xf>
    <xf numFmtId="0" fontId="30" fillId="0" borderId="56" xfId="143" applyNumberFormat="1" applyFont="1" applyBorder="1" applyAlignment="1" applyProtection="1">
      <alignment wrapText="1"/>
      <protection/>
    </xf>
    <xf numFmtId="4" fontId="30" fillId="0" borderId="56" xfId="143" applyNumberFormat="1" applyFont="1" applyBorder="1" applyAlignment="1" applyProtection="1">
      <alignment wrapText="1"/>
      <protection/>
    </xf>
    <xf numFmtId="0" fontId="29" fillId="0" borderId="29" xfId="138" applyNumberFormat="1" applyFont="1" applyBorder="1" applyProtection="1">
      <alignment horizontal="center" vertical="center"/>
      <protection/>
    </xf>
    <xf numFmtId="0" fontId="29" fillId="0" borderId="29" xfId="147" applyNumberFormat="1" applyFont="1" applyBorder="1" applyProtection="1">
      <alignment horizontal="center" vertical="center"/>
      <protection/>
    </xf>
    <xf numFmtId="49" fontId="29" fillId="0" borderId="29" xfId="158" applyNumberFormat="1" applyFont="1" applyBorder="1" applyProtection="1">
      <alignment horizontal="center" vertical="center"/>
      <protection/>
    </xf>
    <xf numFmtId="0" fontId="30" fillId="0" borderId="56" xfId="141" applyNumberFormat="1" applyFont="1" applyBorder="1" applyAlignment="1" applyProtection="1">
      <alignment horizontal="center" vertical="top" wrapText="1"/>
      <protection/>
    </xf>
    <xf numFmtId="49" fontId="30" fillId="0" borderId="56" xfId="154" applyNumberFormat="1" applyFont="1" applyBorder="1" applyAlignment="1" applyProtection="1">
      <alignment horizontal="center" wrapText="1"/>
      <protection/>
    </xf>
    <xf numFmtId="4" fontId="30" fillId="0" borderId="56" xfId="161" applyNumberFormat="1" applyFont="1" applyBorder="1" applyAlignment="1" applyProtection="1">
      <alignment horizontal="right" wrapText="1" shrinkToFit="1"/>
      <protection/>
    </xf>
    <xf numFmtId="0" fontId="29" fillId="0" borderId="56" xfId="141" applyNumberFormat="1" applyFont="1" applyBorder="1" applyAlignment="1" applyProtection="1">
      <alignment horizontal="left" vertical="top" wrapText="1"/>
      <protection/>
    </xf>
    <xf numFmtId="49" fontId="29" fillId="0" borderId="56" xfId="154" applyNumberFormat="1" applyFont="1" applyBorder="1" applyAlignment="1" applyProtection="1">
      <alignment horizontal="center" wrapText="1"/>
      <protection/>
    </xf>
    <xf numFmtId="4" fontId="29" fillId="0" borderId="56" xfId="161" applyNumberFormat="1" applyFont="1" applyBorder="1" applyAlignment="1" applyProtection="1">
      <alignment horizontal="right" wrapText="1" shrinkToFit="1"/>
      <protection/>
    </xf>
    <xf numFmtId="0" fontId="30" fillId="0" borderId="56" xfId="0" applyFont="1" applyBorder="1" applyAlignment="1">
      <alignment horizontal="center" vertical="top" wrapText="1"/>
    </xf>
    <xf numFmtId="0" fontId="30" fillId="0" borderId="56" xfId="141" applyNumberFormat="1" applyFont="1" applyBorder="1" applyAlignment="1" applyProtection="1">
      <alignment horizontal="left" vertical="top" wrapText="1"/>
      <protection/>
    </xf>
    <xf numFmtId="0" fontId="30" fillId="0" borderId="0" xfId="0" applyFont="1" applyAlignment="1">
      <alignment vertical="top" wrapText="1"/>
    </xf>
    <xf numFmtId="0" fontId="30" fillId="0" borderId="56" xfId="0" applyFont="1" applyBorder="1" applyAlignment="1">
      <alignment vertical="top" wrapText="1"/>
    </xf>
    <xf numFmtId="0" fontId="27" fillId="0" borderId="0" xfId="131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 locked="0"/>
    </xf>
    <xf numFmtId="49" fontId="30" fillId="0" borderId="9" xfId="157" applyNumberFormat="1" applyFont="1" applyProtection="1">
      <alignment horizontal="center" vertical="top" wrapText="1"/>
      <protection/>
    </xf>
    <xf numFmtId="49" fontId="30" fillId="0" borderId="9" xfId="157" applyNumberFormat="1" applyFont="1">
      <alignment horizontal="center" vertical="top" wrapText="1"/>
      <protection/>
    </xf>
    <xf numFmtId="0" fontId="28" fillId="0" borderId="0" xfId="133" applyNumberFormat="1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30" fillId="0" borderId="9" xfId="137" applyNumberFormat="1" applyFont="1" applyProtection="1">
      <alignment horizontal="center" vertical="top" wrapText="1"/>
      <protection/>
    </xf>
    <xf numFmtId="0" fontId="30" fillId="0" borderId="9" xfId="137" applyNumberFormat="1" applyFont="1">
      <alignment horizontal="center" vertical="top" wrapText="1"/>
      <protection/>
    </xf>
    <xf numFmtId="0" fontId="29" fillId="0" borderId="11" xfId="131" applyNumberFormat="1" applyFont="1" applyBorder="1" applyAlignment="1" applyProtection="1">
      <alignment horizontal="right"/>
      <protection/>
    </xf>
    <xf numFmtId="0" fontId="29" fillId="0" borderId="11" xfId="0" applyFont="1" applyBorder="1" applyAlignment="1">
      <alignment horizontal="right"/>
    </xf>
    <xf numFmtId="0" fontId="28" fillId="0" borderId="0" xfId="132" applyNumberFormat="1" applyFont="1" applyAlignment="1" applyProtection="1">
      <alignment horizontal="center"/>
      <protection/>
    </xf>
    <xf numFmtId="0" fontId="28" fillId="0" borderId="0" xfId="132" applyNumberFormat="1" applyFont="1" applyAlignment="1">
      <alignment horizontal="center"/>
      <protection/>
    </xf>
  </cellXfs>
  <cellStyles count="2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Currency" xfId="218"/>
    <cellStyle name="Currency [0]" xfId="219"/>
    <cellStyle name="Заголовок 1" xfId="220"/>
    <cellStyle name="Заголовок 2" xfId="221"/>
    <cellStyle name="Заголовок 3" xfId="222"/>
    <cellStyle name="Заголовок 4" xfId="223"/>
    <cellStyle name="Итог" xfId="224"/>
    <cellStyle name="Контрольная ячейка" xfId="225"/>
    <cellStyle name="Название" xfId="226"/>
    <cellStyle name="Нейтральный" xfId="227"/>
    <cellStyle name="Плохой" xfId="228"/>
    <cellStyle name="Пояснение" xfId="229"/>
    <cellStyle name="Примечание" xfId="230"/>
    <cellStyle name="Percent" xfId="231"/>
    <cellStyle name="Связанная ячейка" xfId="232"/>
    <cellStyle name="Текст предупреждения" xfId="233"/>
    <cellStyle name="Comma" xfId="234"/>
    <cellStyle name="Comma [0]" xfId="235"/>
    <cellStyle name="Хороший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0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4.57421875" style="1" customWidth="1"/>
    <col min="2" max="2" width="24.28125" style="1" customWidth="1"/>
    <col min="3" max="3" width="16.421875" style="1" customWidth="1"/>
    <col min="4" max="4" width="12.8515625" style="1" customWidth="1"/>
    <col min="5" max="16384" width="8.8515625" style="1" customWidth="1"/>
  </cols>
  <sheetData>
    <row r="1" spans="1:3" ht="15">
      <c r="A1" s="19" t="s">
        <v>58</v>
      </c>
      <c r="B1" s="19"/>
      <c r="C1" s="19"/>
    </row>
    <row r="2" spans="1:3" ht="14.25">
      <c r="A2" s="18"/>
      <c r="B2" s="18"/>
      <c r="C2" s="18"/>
    </row>
    <row r="3" spans="1:3" ht="15">
      <c r="A3" s="28" t="s">
        <v>43</v>
      </c>
      <c r="B3" s="29"/>
      <c r="C3" s="29"/>
    </row>
    <row r="4" spans="1:3" ht="15">
      <c r="A4" s="22" t="s">
        <v>132</v>
      </c>
      <c r="B4" s="23"/>
      <c r="C4" s="23"/>
    </row>
    <row r="5" spans="1:3" ht="13.5" customHeight="1">
      <c r="A5" s="26" t="s">
        <v>57</v>
      </c>
      <c r="B5" s="27"/>
      <c r="C5" s="27"/>
    </row>
    <row r="6" spans="1:3" ht="12.75" customHeight="1">
      <c r="A6" s="24" t="s">
        <v>60</v>
      </c>
      <c r="B6" s="24" t="s">
        <v>52</v>
      </c>
      <c r="C6" s="20" t="s">
        <v>61</v>
      </c>
    </row>
    <row r="7" spans="1:3" ht="12" customHeight="1">
      <c r="A7" s="25"/>
      <c r="B7" s="25"/>
      <c r="C7" s="21"/>
    </row>
    <row r="8" spans="1:3" ht="14.25" customHeight="1">
      <c r="A8" s="25"/>
      <c r="B8" s="25"/>
      <c r="C8" s="21"/>
    </row>
    <row r="9" spans="1:3" ht="14.25" customHeight="1">
      <c r="A9" s="5">
        <v>1</v>
      </c>
      <c r="B9" s="6">
        <v>2</v>
      </c>
      <c r="C9" s="7" t="s">
        <v>59</v>
      </c>
    </row>
    <row r="10" spans="1:3" ht="27">
      <c r="A10" s="8" t="s">
        <v>6</v>
      </c>
      <c r="B10" s="9" t="s">
        <v>5</v>
      </c>
      <c r="C10" s="10">
        <f>C11+C12+C13+C14+C15+C16+C17</f>
        <v>2836940.07</v>
      </c>
    </row>
    <row r="11" spans="1:3" ht="27">
      <c r="A11" s="11" t="s">
        <v>133</v>
      </c>
      <c r="B11" s="12" t="s">
        <v>92</v>
      </c>
      <c r="C11" s="13">
        <v>30504.02</v>
      </c>
    </row>
    <row r="12" spans="1:3" ht="27">
      <c r="A12" s="11" t="s">
        <v>134</v>
      </c>
      <c r="B12" s="12" t="s">
        <v>101</v>
      </c>
      <c r="C12" s="13">
        <v>11505.62</v>
      </c>
    </row>
    <row r="13" spans="1:3" ht="14.25">
      <c r="A13" s="11" t="s">
        <v>135</v>
      </c>
      <c r="B13" s="12" t="s">
        <v>78</v>
      </c>
      <c r="C13" s="13">
        <v>1855099.36</v>
      </c>
    </row>
    <row r="14" spans="1:3" ht="14.25">
      <c r="A14" s="11" t="s">
        <v>136</v>
      </c>
      <c r="B14" s="12" t="s">
        <v>0</v>
      </c>
      <c r="C14" s="13">
        <v>894831.07</v>
      </c>
    </row>
    <row r="15" spans="1:3" ht="27">
      <c r="A15" s="11" t="s">
        <v>137</v>
      </c>
      <c r="B15" s="12" t="s">
        <v>53</v>
      </c>
      <c r="C15" s="13">
        <v>-40000</v>
      </c>
    </row>
    <row r="16" spans="1:3" ht="27">
      <c r="A16" s="11" t="s">
        <v>138</v>
      </c>
      <c r="B16" s="12" t="s">
        <v>72</v>
      </c>
      <c r="C16" s="13">
        <v>40000</v>
      </c>
    </row>
    <row r="17" spans="1:3" ht="41.25">
      <c r="A17" s="11" t="s">
        <v>139</v>
      </c>
      <c r="B17" s="12" t="s">
        <v>1</v>
      </c>
      <c r="C17" s="13">
        <v>45000</v>
      </c>
    </row>
    <row r="18" spans="1:3" ht="14.25">
      <c r="A18" s="14" t="s">
        <v>31</v>
      </c>
      <c r="B18" s="9" t="s">
        <v>7</v>
      </c>
      <c r="C18" s="10">
        <f>C19</f>
        <v>2000</v>
      </c>
    </row>
    <row r="19" spans="1:3" ht="70.5" customHeight="1">
      <c r="A19" s="11" t="s">
        <v>140</v>
      </c>
      <c r="B19" s="12" t="s">
        <v>56</v>
      </c>
      <c r="C19" s="13">
        <v>2000</v>
      </c>
    </row>
    <row r="20" spans="1:3" ht="30" customHeight="1">
      <c r="A20" s="15" t="s">
        <v>32</v>
      </c>
      <c r="B20" s="9" t="s">
        <v>8</v>
      </c>
      <c r="C20" s="10">
        <f>C21</f>
        <v>-1500</v>
      </c>
    </row>
    <row r="21" spans="1:3" ht="43.5" customHeight="1">
      <c r="A21" s="11" t="s">
        <v>139</v>
      </c>
      <c r="B21" s="12" t="s">
        <v>97</v>
      </c>
      <c r="C21" s="13">
        <v>-1500</v>
      </c>
    </row>
    <row r="22" spans="1:3" ht="409.5">
      <c r="A22" s="14" t="s">
        <v>33</v>
      </c>
      <c r="B22" s="9" t="s">
        <v>9</v>
      </c>
      <c r="C22" s="10">
        <f>C23+C24+C25+C26</f>
        <v>1089980.82</v>
      </c>
    </row>
    <row r="23" spans="1:3" ht="73.5" customHeight="1">
      <c r="A23" s="11" t="s">
        <v>141</v>
      </c>
      <c r="B23" s="12" t="s">
        <v>108</v>
      </c>
      <c r="C23" s="13">
        <v>379970.42</v>
      </c>
    </row>
    <row r="24" spans="1:3" ht="87" customHeight="1">
      <c r="A24" s="11" t="s">
        <v>142</v>
      </c>
      <c r="B24" s="12" t="s">
        <v>84</v>
      </c>
      <c r="C24" s="13">
        <v>10293.69</v>
      </c>
    </row>
    <row r="25" spans="1:3" ht="74.25" customHeight="1">
      <c r="A25" s="11" t="s">
        <v>182</v>
      </c>
      <c r="B25" s="12" t="s">
        <v>55</v>
      </c>
      <c r="C25" s="13">
        <v>748587.47</v>
      </c>
    </row>
    <row r="26" spans="1:3" ht="72" customHeight="1">
      <c r="A26" s="11" t="s">
        <v>183</v>
      </c>
      <c r="B26" s="12" t="s">
        <v>74</v>
      </c>
      <c r="C26" s="13">
        <v>-48870.76</v>
      </c>
    </row>
    <row r="27" spans="1:3" ht="15.75" customHeight="1">
      <c r="A27" s="14" t="s">
        <v>34</v>
      </c>
      <c r="B27" s="9" t="s">
        <v>10</v>
      </c>
      <c r="C27" s="10">
        <f>C28</f>
        <v>9000</v>
      </c>
    </row>
    <row r="28" spans="1:3" ht="45" customHeight="1">
      <c r="A28" s="11" t="s">
        <v>139</v>
      </c>
      <c r="B28" s="12" t="s">
        <v>54</v>
      </c>
      <c r="C28" s="13">
        <v>9000</v>
      </c>
    </row>
    <row r="29" spans="1:3" ht="32.25" customHeight="1">
      <c r="A29" s="8" t="s">
        <v>35</v>
      </c>
      <c r="B29" s="9" t="s">
        <v>11</v>
      </c>
      <c r="C29" s="10">
        <f>C30+C31</f>
        <v>124000</v>
      </c>
    </row>
    <row r="30" spans="1:3" ht="45.75" customHeight="1">
      <c r="A30" s="11" t="s">
        <v>154</v>
      </c>
      <c r="B30" s="12" t="s">
        <v>4</v>
      </c>
      <c r="C30" s="13">
        <v>10000</v>
      </c>
    </row>
    <row r="31" spans="1:3" ht="41.25">
      <c r="A31" s="11" t="s">
        <v>139</v>
      </c>
      <c r="B31" s="12" t="s">
        <v>119</v>
      </c>
      <c r="C31" s="13">
        <v>114000</v>
      </c>
    </row>
    <row r="32" spans="1:3" ht="14.25">
      <c r="A32" s="14" t="s">
        <v>36</v>
      </c>
      <c r="B32" s="9" t="s">
        <v>12</v>
      </c>
      <c r="C32" s="10">
        <f>C33+C34+C35+C36+C37+C38+C39+C40+C41+C42+C43+C44+C45+C46+C47</f>
        <v>204537056.64999998</v>
      </c>
    </row>
    <row r="33" spans="1:3" ht="69">
      <c r="A33" s="11" t="s">
        <v>144</v>
      </c>
      <c r="B33" s="12" t="s">
        <v>109</v>
      </c>
      <c r="C33" s="13">
        <v>178461976.62</v>
      </c>
    </row>
    <row r="34" spans="1:3" ht="110.25">
      <c r="A34" s="11" t="s">
        <v>143</v>
      </c>
      <c r="B34" s="12" t="s">
        <v>118</v>
      </c>
      <c r="C34" s="13">
        <v>160199.98</v>
      </c>
    </row>
    <row r="35" spans="1:3" ht="41.25">
      <c r="A35" s="11" t="s">
        <v>145</v>
      </c>
      <c r="B35" s="12" t="s">
        <v>95</v>
      </c>
      <c r="C35" s="13">
        <v>278381.66</v>
      </c>
    </row>
    <row r="36" spans="1:3" ht="82.5">
      <c r="A36" s="11" t="s">
        <v>184</v>
      </c>
      <c r="B36" s="12" t="s">
        <v>75</v>
      </c>
      <c r="C36" s="13">
        <v>51854.12</v>
      </c>
    </row>
    <row r="37" spans="1:3" ht="27">
      <c r="A37" s="11" t="s">
        <v>148</v>
      </c>
      <c r="B37" s="12" t="s">
        <v>123</v>
      </c>
      <c r="C37" s="13">
        <v>11079477.53</v>
      </c>
    </row>
    <row r="38" spans="1:3" ht="41.25">
      <c r="A38" s="11" t="s">
        <v>147</v>
      </c>
      <c r="B38" s="12" t="s">
        <v>103</v>
      </c>
      <c r="C38" s="13">
        <v>-45671.47</v>
      </c>
    </row>
    <row r="39" spans="1:3" ht="14.25">
      <c r="A39" s="11" t="s">
        <v>146</v>
      </c>
      <c r="B39" s="12" t="s">
        <v>121</v>
      </c>
      <c r="C39" s="13">
        <v>215010</v>
      </c>
    </row>
    <row r="40" spans="1:3" ht="41.25">
      <c r="A40" s="11" t="s">
        <v>149</v>
      </c>
      <c r="B40" s="12" t="s">
        <v>120</v>
      </c>
      <c r="C40" s="13">
        <v>211548</v>
      </c>
    </row>
    <row r="41" spans="1:3" ht="41.25">
      <c r="A41" s="11" t="s">
        <v>151</v>
      </c>
      <c r="B41" s="12" t="s">
        <v>71</v>
      </c>
      <c r="C41" s="13">
        <v>1895305.52</v>
      </c>
    </row>
    <row r="42" spans="1:3" ht="14.25">
      <c r="A42" s="11" t="s">
        <v>150</v>
      </c>
      <c r="B42" s="12" t="s">
        <v>127</v>
      </c>
      <c r="C42" s="13">
        <v>84001.92</v>
      </c>
    </row>
    <row r="43" spans="1:3" ht="35.25" customHeight="1">
      <c r="A43" s="11" t="s">
        <v>152</v>
      </c>
      <c r="B43" s="12" t="s">
        <v>87</v>
      </c>
      <c r="C43" s="13">
        <v>7997768.71</v>
      </c>
    </row>
    <row r="44" spans="1:3" ht="33" customHeight="1">
      <c r="A44" s="11" t="s">
        <v>153</v>
      </c>
      <c r="B44" s="12" t="s">
        <v>98</v>
      </c>
      <c r="C44" s="13">
        <v>1841486.48</v>
      </c>
    </row>
    <row r="45" spans="1:3" ht="44.25" customHeight="1">
      <c r="A45" s="11" t="s">
        <v>180</v>
      </c>
      <c r="B45" s="12" t="s">
        <v>67</v>
      </c>
      <c r="C45" s="13">
        <v>2277455.14</v>
      </c>
    </row>
    <row r="46" spans="1:3" ht="72" customHeight="1">
      <c r="A46" s="11" t="s">
        <v>179</v>
      </c>
      <c r="B46" s="12" t="s">
        <v>96</v>
      </c>
      <c r="C46" s="13">
        <v>17203.73</v>
      </c>
    </row>
    <row r="47" spans="1:3" ht="57.75" customHeight="1">
      <c r="A47" s="11" t="s">
        <v>181</v>
      </c>
      <c r="B47" s="12" t="s">
        <v>82</v>
      </c>
      <c r="C47" s="13">
        <v>11058.71</v>
      </c>
    </row>
    <row r="48" spans="1:3" ht="15.75" customHeight="1">
      <c r="A48" s="14" t="s">
        <v>37</v>
      </c>
      <c r="B48" s="9" t="s">
        <v>14</v>
      </c>
      <c r="C48" s="10">
        <f>C49+C50</f>
        <v>173654.85</v>
      </c>
    </row>
    <row r="49" spans="1:3" ht="58.5" customHeight="1">
      <c r="A49" s="11" t="s">
        <v>154</v>
      </c>
      <c r="B49" s="12" t="s">
        <v>110</v>
      </c>
      <c r="C49" s="13">
        <v>10000</v>
      </c>
    </row>
    <row r="50" spans="1:3" ht="69">
      <c r="A50" s="11" t="s">
        <v>140</v>
      </c>
      <c r="B50" s="12" t="s">
        <v>111</v>
      </c>
      <c r="C50" s="13">
        <v>163654.85</v>
      </c>
    </row>
    <row r="51" spans="1:3" ht="14.25">
      <c r="A51" s="14" t="s">
        <v>38</v>
      </c>
      <c r="B51" s="9" t="s">
        <v>13</v>
      </c>
      <c r="C51" s="10">
        <f>C52+C53</f>
        <v>600</v>
      </c>
    </row>
    <row r="52" spans="1:3" ht="69">
      <c r="A52" s="11" t="s">
        <v>140</v>
      </c>
      <c r="B52" s="12" t="s">
        <v>88</v>
      </c>
      <c r="C52" s="13">
        <v>500</v>
      </c>
    </row>
    <row r="53" spans="1:3" ht="41.25">
      <c r="A53" s="11" t="s">
        <v>139</v>
      </c>
      <c r="B53" s="12" t="s">
        <v>99</v>
      </c>
      <c r="C53" s="13">
        <v>100</v>
      </c>
    </row>
    <row r="54" spans="1:3" ht="27">
      <c r="A54" s="14" t="s">
        <v>39</v>
      </c>
      <c r="B54" s="9" t="s">
        <v>15</v>
      </c>
      <c r="C54" s="10">
        <f>C55</f>
        <v>300</v>
      </c>
    </row>
    <row r="55" spans="1:3" ht="27">
      <c r="A55" s="11" t="s">
        <v>138</v>
      </c>
      <c r="B55" s="12" t="s">
        <v>3</v>
      </c>
      <c r="C55" s="13">
        <v>300</v>
      </c>
    </row>
    <row r="56" spans="1:3" ht="24" customHeight="1">
      <c r="A56" s="14" t="s">
        <v>40</v>
      </c>
      <c r="B56" s="9" t="s">
        <v>16</v>
      </c>
      <c r="C56" s="10">
        <f>C57</f>
        <v>88512.87</v>
      </c>
    </row>
    <row r="57" spans="1:3" ht="54.75">
      <c r="A57" s="11" t="s">
        <v>155</v>
      </c>
      <c r="B57" s="12" t="s">
        <v>122</v>
      </c>
      <c r="C57" s="13">
        <v>88512.87</v>
      </c>
    </row>
    <row r="58" spans="1:3" ht="14.25">
      <c r="A58" s="14" t="s">
        <v>41</v>
      </c>
      <c r="B58" s="9" t="s">
        <v>17</v>
      </c>
      <c r="C58" s="10">
        <f>C59</f>
        <v>36113.24</v>
      </c>
    </row>
    <row r="59" spans="1:3" ht="41.25">
      <c r="A59" s="11" t="s">
        <v>139</v>
      </c>
      <c r="B59" s="12" t="s">
        <v>2</v>
      </c>
      <c r="C59" s="13">
        <v>36113.24</v>
      </c>
    </row>
    <row r="60" spans="1:3" ht="32.25" customHeight="1">
      <c r="A60" s="14" t="s">
        <v>42</v>
      </c>
      <c r="B60" s="9" t="s">
        <v>18</v>
      </c>
      <c r="C60" s="10">
        <f>C61</f>
        <v>1000</v>
      </c>
    </row>
    <row r="61" spans="1:3" ht="43.5" customHeight="1">
      <c r="A61" s="11" t="s">
        <v>157</v>
      </c>
      <c r="B61" s="12" t="s">
        <v>125</v>
      </c>
      <c r="C61" s="13">
        <v>1000</v>
      </c>
    </row>
    <row r="62" spans="1:3" ht="27">
      <c r="A62" s="16" t="s">
        <v>129</v>
      </c>
      <c r="B62" s="9" t="s">
        <v>19</v>
      </c>
      <c r="C62" s="10">
        <f>C63</f>
        <v>-52610.37</v>
      </c>
    </row>
    <row r="63" spans="1:3" ht="73.5" customHeight="1">
      <c r="A63" s="11" t="s">
        <v>156</v>
      </c>
      <c r="B63" s="12" t="s">
        <v>76</v>
      </c>
      <c r="C63" s="13">
        <v>-52610.37</v>
      </c>
    </row>
    <row r="64" spans="1:3" ht="18" customHeight="1">
      <c r="A64" s="8" t="s">
        <v>130</v>
      </c>
      <c r="B64" s="9" t="s">
        <v>20</v>
      </c>
      <c r="C64" s="10">
        <f>C65</f>
        <v>3800</v>
      </c>
    </row>
    <row r="65" spans="1:3" ht="41.25">
      <c r="A65" s="11" t="s">
        <v>139</v>
      </c>
      <c r="B65" s="12" t="s">
        <v>124</v>
      </c>
      <c r="C65" s="13">
        <v>3800</v>
      </c>
    </row>
    <row r="66" spans="1:3" ht="27">
      <c r="A66" s="16" t="s">
        <v>131</v>
      </c>
      <c r="B66" s="9" t="s">
        <v>21</v>
      </c>
      <c r="C66" s="10">
        <f>C67</f>
        <v>24600</v>
      </c>
    </row>
    <row r="67" spans="1:3" ht="41.25">
      <c r="A67" s="11" t="s">
        <v>139</v>
      </c>
      <c r="B67" s="12" t="s">
        <v>66</v>
      </c>
      <c r="C67" s="13">
        <v>24600</v>
      </c>
    </row>
    <row r="68" spans="1:3" ht="27">
      <c r="A68" s="17" t="s">
        <v>44</v>
      </c>
      <c r="B68" s="9" t="s">
        <v>22</v>
      </c>
      <c r="C68" s="10">
        <f>C69+C70+C71+C72+C73+C74+C75+C76+C77+C78</f>
        <v>7489836.85</v>
      </c>
    </row>
    <row r="69" spans="1:3" ht="69">
      <c r="A69" s="11" t="s">
        <v>158</v>
      </c>
      <c r="B69" s="12" t="s">
        <v>80</v>
      </c>
      <c r="C69" s="13">
        <v>109660.65</v>
      </c>
    </row>
    <row r="70" spans="1:3" ht="41.25">
      <c r="A70" s="11" t="s">
        <v>160</v>
      </c>
      <c r="B70" s="12" t="s">
        <v>116</v>
      </c>
      <c r="C70" s="13">
        <v>76401.02</v>
      </c>
    </row>
    <row r="71" spans="1:3" ht="27">
      <c r="A71" s="11" t="s">
        <v>159</v>
      </c>
      <c r="B71" s="12" t="s">
        <v>115</v>
      </c>
      <c r="C71" s="13">
        <v>2334.17</v>
      </c>
    </row>
    <row r="72" spans="1:3" ht="54.75">
      <c r="A72" s="11" t="s">
        <v>161</v>
      </c>
      <c r="B72" s="12" t="s">
        <v>79</v>
      </c>
      <c r="C72" s="13">
        <v>173210.01</v>
      </c>
    </row>
    <row r="73" spans="1:3" ht="41.25">
      <c r="A73" s="11" t="s">
        <v>139</v>
      </c>
      <c r="B73" s="12" t="s">
        <v>83</v>
      </c>
      <c r="C73" s="13">
        <v>42071</v>
      </c>
    </row>
    <row r="74" spans="1:3" ht="27">
      <c r="A74" s="11" t="s">
        <v>163</v>
      </c>
      <c r="B74" s="12" t="s">
        <v>63</v>
      </c>
      <c r="C74" s="13">
        <v>383670</v>
      </c>
    </row>
    <row r="75" spans="1:3" ht="14.25">
      <c r="A75" s="11" t="s">
        <v>162</v>
      </c>
      <c r="B75" s="12" t="s">
        <v>114</v>
      </c>
      <c r="C75" s="13">
        <v>1875870</v>
      </c>
    </row>
    <row r="76" spans="1:3" ht="31.5" customHeight="1">
      <c r="A76" s="11" t="s">
        <v>164</v>
      </c>
      <c r="B76" s="12" t="s">
        <v>126</v>
      </c>
      <c r="C76" s="13">
        <v>1300980</v>
      </c>
    </row>
    <row r="77" spans="1:3" ht="30.75" customHeight="1">
      <c r="A77" s="11" t="s">
        <v>165</v>
      </c>
      <c r="B77" s="12" t="s">
        <v>77</v>
      </c>
      <c r="C77" s="13">
        <v>736000</v>
      </c>
    </row>
    <row r="78" spans="1:3" ht="65.25" customHeight="1">
      <c r="A78" s="11" t="s">
        <v>166</v>
      </c>
      <c r="B78" s="12" t="s">
        <v>113</v>
      </c>
      <c r="C78" s="13">
        <v>2789640</v>
      </c>
    </row>
    <row r="79" spans="1:3" ht="27">
      <c r="A79" s="14" t="s">
        <v>45</v>
      </c>
      <c r="B79" s="9" t="s">
        <v>23</v>
      </c>
      <c r="C79" s="10">
        <f>C80+C81</f>
        <v>22096000</v>
      </c>
    </row>
    <row r="80" spans="1:3" ht="27">
      <c r="A80" s="11" t="s">
        <v>168</v>
      </c>
      <c r="B80" s="12" t="s">
        <v>107</v>
      </c>
      <c r="C80" s="13">
        <v>2069000</v>
      </c>
    </row>
    <row r="81" spans="1:3" ht="27">
      <c r="A81" s="11" t="s">
        <v>167</v>
      </c>
      <c r="B81" s="12" t="s">
        <v>105</v>
      </c>
      <c r="C81" s="13">
        <v>20027000</v>
      </c>
    </row>
    <row r="82" spans="1:3" ht="41.25">
      <c r="A82" s="14" t="s">
        <v>46</v>
      </c>
      <c r="B82" s="9" t="s">
        <v>24</v>
      </c>
      <c r="C82" s="10">
        <f>C83+C84+C85+C86+C87+C88+C89+C90+C91</f>
        <v>34815790.07</v>
      </c>
    </row>
    <row r="83" spans="1:3" ht="71.25" customHeight="1">
      <c r="A83" s="11" t="s">
        <v>156</v>
      </c>
      <c r="B83" s="12" t="s">
        <v>112</v>
      </c>
      <c r="C83" s="13">
        <v>12562195.9</v>
      </c>
    </row>
    <row r="84" spans="1:3" ht="71.25" customHeight="1">
      <c r="A84" s="11" t="s">
        <v>169</v>
      </c>
      <c r="B84" s="12" t="s">
        <v>91</v>
      </c>
      <c r="C84" s="13">
        <v>1583528.98</v>
      </c>
    </row>
    <row r="85" spans="1:3" ht="71.25" customHeight="1">
      <c r="A85" s="11" t="s">
        <v>158</v>
      </c>
      <c r="B85" s="12" t="s">
        <v>68</v>
      </c>
      <c r="C85" s="13">
        <v>5772621.64</v>
      </c>
    </row>
    <row r="86" spans="1:3" ht="73.5" customHeight="1">
      <c r="A86" s="11" t="s">
        <v>170</v>
      </c>
      <c r="B86" s="12" t="s">
        <v>64</v>
      </c>
      <c r="C86" s="13">
        <v>3282322.37</v>
      </c>
    </row>
    <row r="87" spans="1:3" ht="27">
      <c r="A87" s="11" t="s">
        <v>159</v>
      </c>
      <c r="B87" s="12" t="s">
        <v>128</v>
      </c>
      <c r="C87" s="13">
        <v>70982.92</v>
      </c>
    </row>
    <row r="88" spans="1:3" ht="82.5">
      <c r="A88" s="11" t="s">
        <v>171</v>
      </c>
      <c r="B88" s="12" t="s">
        <v>100</v>
      </c>
      <c r="C88" s="13">
        <v>7442131.26</v>
      </c>
    </row>
    <row r="89" spans="1:3" ht="42.75" customHeight="1">
      <c r="A89" s="11" t="s">
        <v>172</v>
      </c>
      <c r="B89" s="12" t="s">
        <v>89</v>
      </c>
      <c r="C89" s="13">
        <v>3381015.84</v>
      </c>
    </row>
    <row r="90" spans="1:3" ht="28.5" customHeight="1">
      <c r="A90" s="11" t="s">
        <v>177</v>
      </c>
      <c r="B90" s="12" t="s">
        <v>65</v>
      </c>
      <c r="C90" s="13">
        <v>1463.95</v>
      </c>
    </row>
    <row r="91" spans="1:3" ht="16.5" customHeight="1">
      <c r="A91" s="11" t="s">
        <v>178</v>
      </c>
      <c r="B91" s="12" t="s">
        <v>85</v>
      </c>
      <c r="C91" s="13">
        <v>719527.21</v>
      </c>
    </row>
    <row r="92" spans="1:3" ht="41.25">
      <c r="A92" s="14" t="s">
        <v>47</v>
      </c>
      <c r="B92" s="9" t="s">
        <v>25</v>
      </c>
      <c r="C92" s="10">
        <f>C93+C94+C95+C96+C97</f>
        <v>176219029.8</v>
      </c>
    </row>
    <row r="93" spans="1:3" ht="30.75" customHeight="1">
      <c r="A93" s="11" t="s">
        <v>159</v>
      </c>
      <c r="B93" s="12" t="s">
        <v>102</v>
      </c>
      <c r="C93" s="13">
        <v>6813.27</v>
      </c>
    </row>
    <row r="94" spans="1:3" ht="57" customHeight="1">
      <c r="A94" s="11" t="s">
        <v>176</v>
      </c>
      <c r="B94" s="12" t="s">
        <v>73</v>
      </c>
      <c r="C94" s="13">
        <v>120000</v>
      </c>
    </row>
    <row r="95" spans="1:3" ht="18" customHeight="1">
      <c r="A95" s="11" t="s">
        <v>162</v>
      </c>
      <c r="B95" s="12" t="s">
        <v>69</v>
      </c>
      <c r="C95" s="13">
        <v>1366489.38</v>
      </c>
    </row>
    <row r="96" spans="1:3" ht="30.75" customHeight="1">
      <c r="A96" s="11" t="s">
        <v>165</v>
      </c>
      <c r="B96" s="12" t="s">
        <v>62</v>
      </c>
      <c r="C96" s="13">
        <v>174738000</v>
      </c>
    </row>
    <row r="97" spans="1:3" ht="45" customHeight="1">
      <c r="A97" s="11" t="s">
        <v>174</v>
      </c>
      <c r="B97" s="12" t="s">
        <v>70</v>
      </c>
      <c r="C97" s="13">
        <v>-12272.85</v>
      </c>
    </row>
    <row r="98" spans="1:3" ht="41.25">
      <c r="A98" s="17" t="s">
        <v>48</v>
      </c>
      <c r="B98" s="9" t="s">
        <v>26</v>
      </c>
      <c r="C98" s="10">
        <f>C99+C100+C101</f>
        <v>424563.69</v>
      </c>
    </row>
    <row r="99" spans="1:3" ht="72" customHeight="1">
      <c r="A99" s="11" t="s">
        <v>170</v>
      </c>
      <c r="B99" s="12" t="s">
        <v>81</v>
      </c>
      <c r="C99" s="13">
        <v>4000</v>
      </c>
    </row>
    <row r="100" spans="1:3" ht="14.25">
      <c r="A100" s="11" t="s">
        <v>162</v>
      </c>
      <c r="B100" s="12" t="s">
        <v>117</v>
      </c>
      <c r="C100" s="13">
        <v>411653.69</v>
      </c>
    </row>
    <row r="101" spans="1:3" ht="41.25">
      <c r="A101" s="11" t="s">
        <v>175</v>
      </c>
      <c r="B101" s="12" t="s">
        <v>94</v>
      </c>
      <c r="C101" s="13">
        <v>8910</v>
      </c>
    </row>
    <row r="102" spans="1:3" ht="41.25">
      <c r="A102" s="14" t="s">
        <v>49</v>
      </c>
      <c r="B102" s="9" t="s">
        <v>27</v>
      </c>
      <c r="C102" s="10">
        <f>C103+C104+C105</f>
        <v>14994528.709999999</v>
      </c>
    </row>
    <row r="103" spans="1:3" ht="28.5" customHeight="1">
      <c r="A103" s="11" t="s">
        <v>173</v>
      </c>
      <c r="B103" s="12" t="s">
        <v>104</v>
      </c>
      <c r="C103" s="13">
        <v>54000</v>
      </c>
    </row>
    <row r="104" spans="1:3" ht="14.25">
      <c r="A104" s="11" t="s">
        <v>162</v>
      </c>
      <c r="B104" s="12" t="s">
        <v>86</v>
      </c>
      <c r="C104" s="13">
        <v>15070022.52</v>
      </c>
    </row>
    <row r="105" spans="1:3" ht="42" customHeight="1">
      <c r="A105" s="11" t="s">
        <v>174</v>
      </c>
      <c r="B105" s="12" t="s">
        <v>90</v>
      </c>
      <c r="C105" s="13">
        <v>-129493.81</v>
      </c>
    </row>
    <row r="106" spans="1:3" ht="41.25">
      <c r="A106" s="14" t="s">
        <v>50</v>
      </c>
      <c r="B106" s="9" t="s">
        <v>28</v>
      </c>
      <c r="C106" s="10">
        <f>C107</f>
        <v>47400</v>
      </c>
    </row>
    <row r="107" spans="1:3" ht="58.5" customHeight="1">
      <c r="A107" s="11" t="s">
        <v>176</v>
      </c>
      <c r="B107" s="12" t="s">
        <v>106</v>
      </c>
      <c r="C107" s="13">
        <v>47400</v>
      </c>
    </row>
    <row r="108" spans="1:3" ht="41.25">
      <c r="A108" s="14" t="s">
        <v>51</v>
      </c>
      <c r="B108" s="9" t="s">
        <v>29</v>
      </c>
      <c r="C108" s="10">
        <f>C109</f>
        <v>135554</v>
      </c>
    </row>
    <row r="109" spans="1:3" ht="14.25">
      <c r="A109" s="11" t="s">
        <v>162</v>
      </c>
      <c r="B109" s="12" t="s">
        <v>93</v>
      </c>
      <c r="C109" s="13">
        <v>135554</v>
      </c>
    </row>
    <row r="110" spans="1:3" ht="14.25">
      <c r="A110" s="2" t="s">
        <v>30</v>
      </c>
      <c r="B110" s="3"/>
      <c r="C110" s="4">
        <f>C10+C18+C20+C22+C27+C29+C32+C48+C51+C54+C56+C58+C60+C62+C64+C66+C68+C79+C82+C92+C98+C102+C106+C108</f>
        <v>465096151.24999994</v>
      </c>
    </row>
    <row r="112" ht="15" customHeight="1"/>
  </sheetData>
  <sheetProtection/>
  <mergeCells count="7">
    <mergeCell ref="A1:C1"/>
    <mergeCell ref="C6:C8"/>
    <mergeCell ref="A4:C4"/>
    <mergeCell ref="A6:A8"/>
    <mergeCell ref="A5:C5"/>
    <mergeCell ref="B6:B8"/>
    <mergeCell ref="A3:C3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Приемная</cp:lastModifiedBy>
  <cp:lastPrinted>2016-03-28T10:41:29Z</cp:lastPrinted>
  <dcterms:created xsi:type="dcterms:W3CDTF">2016-01-20T08:19:53Z</dcterms:created>
  <dcterms:modified xsi:type="dcterms:W3CDTF">2016-05-06T08:51:33Z</dcterms:modified>
  <cp:category/>
  <cp:version/>
  <cp:contentType/>
  <cp:contentStatus/>
</cp:coreProperties>
</file>