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<sst xmlns="http://schemas.openxmlformats.org/spreadsheetml/2006/main" count="121" uniqueCount="121">
  <si>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</si>
  <si>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</si>
  <si>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</si>
  <si>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</si>
  <si>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</si>
  <si>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Земельный  налог, взимаемый  по  ставкам, установленным в соответствии   с подпунктом 1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</si>
  <si>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Земельный  налог, взимаемый  по  ставкам, установленным в соответствии   с подпунктом 2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</si>
  <si>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</si>
  <si>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 исключением  Верховного Суда Российской  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</si>
  <si>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</si>
  <si>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</si>
  <si>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</si>
  <si>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</si>
  <si>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</si>
  <si>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</si>
  <si>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</si>
  <si>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</si>
  <si>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ШТРАФЫ, САНКЦИИ, ВОЗМЕЩЕНИЕ УЩЕРБА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</si>
  <si>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</si>
  <si>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</si>
  <si>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</si>
  <si>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</si>
  <si>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</si>
  <si>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</si>
  <si>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</si>
  <si>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</si>
  <si>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 xml:space="preserve"> ДОХОДЫ ОТ ОКАЗАНИЯ ПЛАТНЫХ УСЛУГ(РАБОТ)  И КОМПЕНСАЦИИ  ЗАТРАТ ГОСУДАРСТВА</t>
  </si>
  <si>
    <t>НАЛОГИ НА ТОВАРЫ (РАБОТЫ, УСЛУГИ), РЕАЛИЗУЕМЫЕ НА ТЕРРИТОРИИ РОССИЙСКОЙ ФЕДЕРАЦИИ</t>
  </si>
  <si>
    <t>Денежные взыскания (штрафы) за нарушение законодательства о налогах и сборах, предусмотренные статьями 116,  118,119,1, пунктами 1 и 2 статьи 120, статьями 125, 126, 128, 129, 129.1, 132, 133, 134, 135, 135.1 Налогового кодекса Российской Федерации</t>
  </si>
  <si>
    <t>Код</t>
  </si>
  <si>
    <t>Наименование кода дохода бюджета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</si>
  <si>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</si>
  <si>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</si>
  <si>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</si>
  <si>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</si>
  <si>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</si>
  <si>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</si>
  <si>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</si>
  <si>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</si>
  <si>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</si>
  <si>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1 05 02000 02 0000 110</t>
  </si>
  <si>
    <t xml:space="preserve"> 1 05 04000 02 0000 110</t>
  </si>
  <si>
    <t xml:space="preserve"> 1 06 00000 00 0000 000</t>
  </si>
  <si>
    <t xml:space="preserve"> 1 06 01000 00 0000 110</t>
  </si>
  <si>
    <t xml:space="preserve"> 1 06 06000 00 0000 110</t>
  </si>
  <si>
    <t xml:space="preserve"> 1 06 06012 04 0000 110</t>
  </si>
  <si>
    <t>1 06 06022 04 0000 110</t>
  </si>
  <si>
    <t xml:space="preserve"> 1 08 00000 00 0000 000</t>
  </si>
  <si>
    <t xml:space="preserve"> 1 08 03010 01 0000 110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</si>
  <si>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</si>
  <si>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</si>
  <si>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</si>
  <si>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</si>
  <si>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</si>
  <si>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</si>
  <si>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</si>
  <si>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</si>
  <si>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</si>
  <si>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</si>
  <si>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</si>
  <si>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</si>
  <si>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</si>
  <si>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</si>
  <si>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</si>
  <si>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</si>
  <si>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</si>
  <si>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</si>
  <si>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</si>
  <si>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</si>
  <si>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</si>
  <si>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</si>
  <si>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</si>
  <si>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(рублей)</t>
  </si>
  <si>
    <t>1 11 07014 04 0000 120</t>
  </si>
  <si>
    <t xml:space="preserve"> 1 14 06024 04 0000 430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</si>
  <si>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</si>
  <si>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Платежи от государственных и муниципальных унитарных предприятий</t>
  </si>
  <si>
    <t xml:space="preserve">  1 11 07000 00 0000 120</t>
  </si>
  <si>
    <t xml:space="preserve"> 1 05 02020 02 0000 110</t>
  </si>
  <si>
    <t>1 13 02064 04 0000 130</t>
  </si>
  <si>
    <t xml:space="preserve">Денежные взыскания  (штрафы) за административные  правонарушения в области налогов и сборов, предусмотренные Кодексом Российской Федерации обадминистративных правонарушениях </t>
  </si>
  <si>
    <t>1 16 08010 01 0000 140</t>
  </si>
  <si>
    <t>Денежные взыскания  (штрафы) за административные правонарушения в области  государственногорегулирования производства и оборотаэтилового спирта, алкогольной, спиртосодержащей  продукции</t>
  </si>
  <si>
    <t>1 16 25060 01 0000 140</t>
  </si>
  <si>
    <t>Денежные взыскания (штрафы) за нарушение земельногозаконодательства</t>
  </si>
  <si>
    <t>1 16 41000 01 0000 140</t>
  </si>
  <si>
    <t>1 16 43000 01 0000 140</t>
  </si>
  <si>
    <t>1 06 05000 02 0000 110</t>
  </si>
  <si>
    <t>Налог на игорный бизнес</t>
  </si>
  <si>
    <t>1 05 03010 01 0000 110</t>
  </si>
  <si>
    <t>1 08 07150 01 0000 110</t>
  </si>
  <si>
    <t>Государственная пошлина за выдачу разрешения на установку рекламной конструкции</t>
  </si>
  <si>
    <t>Доходы, поступающие  в порядке возмещения  расходов, понесенных в связи  с эксплаутацией имущества городских округов</t>
  </si>
  <si>
    <t>1 16 03030 01 0000140</t>
  </si>
  <si>
    <t>Денежные взыскания (штрафы) за нарушениез аконодательства Российской Федерации об электроэнергетике</t>
  </si>
  <si>
    <t>Единый сельскохозяйственный налог</t>
  </si>
  <si>
    <t>Исполнено</t>
  </si>
  <si>
    <t>местного бюджета ,  за исключением  безвозмездных поступлений, в 2014 году</t>
  </si>
  <si>
    <t>1 16 25050 01 0000 140</t>
  </si>
  <si>
    <t>Денежные взыскания (штрафы) за нарушение законодательствав области охраны окружающей среды</t>
  </si>
  <si>
    <t>1 16 30000 01 0000 140</t>
  </si>
  <si>
    <t>Денежные взыскания (штрафы) за правонарушениез в области дорожного движения</t>
  </si>
  <si>
    <t>1 16 46000 04 0000 140</t>
  </si>
  <si>
    <t>1 17 01 0400 04 0000 180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</si>
  <si>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</si>
  <si>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Приложение №1</t>
  </si>
  <si>
    <t xml:space="preserve">Утверждено </t>
  </si>
  <si>
    <t>Отчет по  доходам</t>
  </si>
  <si>
    <t>Единый налог  на вмененный доход для отдельных видов деятельности (за налоговые периоды, истекшие до 1 января 2011 года)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</si>
  <si>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</si>
  <si>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 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</si>
  <si>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 и автономных учрежденимй)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</si>
  <si>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 20.25 Кодекса РФ об административных правонарушениях</t>
  </si>
  <si>
    <t>к решению Десногорского</t>
  </si>
  <si>
    <t>городского 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</si>
  <si>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от _________2015 № ___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</si>
  <si>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</si>
  <si>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(за  исключением имущества муниципальных бюджетных и  автономных учреждений) </t>
  </si>
  <si>
    <t xml:space="preserve">Доля от налоговых и неналого-вых  доходов  </t>
  </si>
  <si>
    <t>% исполне-ния</t>
  </si>
  <si>
    <t>Невыясненные поступления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</si>
</sst>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1">
      <alignment horizontal="left" wrapText="1" indent="1"/>
      <protection/>
    </xf>
    <xf numFmtId="0" fontId="3" fillId="0" borderId="2">
      <alignment horizontal="left" wrapText="1" indent="2"/>
      <protection/>
    </xf>
    <xf numFmtId="49" fontId="4" fillId="0" borderId="3">
      <alignment horizontal="center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4" applyNumberFormat="0" applyAlignment="0" applyProtection="0"/>
    <xf numFmtId="0" fontId="26" fillId="27" borderId="5" applyNumberFormat="0" applyAlignment="0" applyProtection="0"/>
    <xf numFmtId="0" fontId="27" fillId="27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28" borderId="10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3" xfId="0" applyFont="1" applyFill="1" applyBorder="1" applyAlignment="1">
      <alignment horizontal="justify" vertical="justify" wrapText="1"/>
    </xf>
    <xf numFmtId="0" fontId="1" fillId="0" borderId="3" xfId="0" applyFont="1" applyFill="1" applyBorder="1" applyAlignment="1">
      <alignment horizontal="justify" vertical="justify" wrapText="1"/>
    </xf>
    <xf numFmtId="4" fontId="1" fillId="0" borderId="3" xfId="0" applyNumberFormat="1" applyFont="1" applyFill="1" applyBorder="1" applyAlignment="1">
      <alignment horizontal="right" vertical="top" wrapText="1"/>
    </xf>
    <xf numFmtId="182" fontId="1" fillId="0" borderId="3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9" fontId="1" fillId="0" borderId="3" xfId="35" applyNumberFormat="1" applyFont="1" applyFill="1" applyBorder="1" applyAlignment="1" applyProtection="1">
      <alignment horizontal="left" vertical="top" shrinkToFit="1"/>
      <protection/>
    </xf>
    <xf numFmtId="0" fontId="1" fillId="0" borderId="3" xfId="33" applyNumberFormat="1" applyFont="1" applyFill="1" applyBorder="1" applyAlignment="1" applyProtection="1">
      <alignment horizontal="justify" wrapText="1"/>
      <protection/>
    </xf>
    <xf numFmtId="0" fontId="2" fillId="0" borderId="3" xfId="33" applyNumberFormat="1" applyFont="1" applyFill="1" applyBorder="1" applyAlignment="1" applyProtection="1">
      <alignment horizontal="justify" wrapText="1"/>
      <protection/>
    </xf>
    <xf numFmtId="0" fontId="2" fillId="0" borderId="3" xfId="0" applyFont="1" applyFill="1" applyBorder="1" applyAlignment="1">
      <alignment horizontal="left" vertical="justify" wrapText="1"/>
    </xf>
    <xf numFmtId="4" fontId="2" fillId="0" borderId="3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/>
    </xf>
    <xf numFmtId="0" fontId="5" fillId="0" borderId="0" xfId="0" applyFont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vertical="top"/>
    </xf>
    <xf numFmtId="0" fontId="5" fillId="0" borderId="0" xfId="0" applyFont="1" applyAlignment="1">
      <alignment horizontal="right"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/>
    </xf>
    <xf numFmtId="2" fontId="2" fillId="0" borderId="13" xfId="0" applyNumberFormat="1" applyFont="1" applyBorder="1" applyAlignment="1">
      <alignment horizontal="right" vertical="justify"/>
    </xf>
    <xf numFmtId="0" fontId="5" fillId="0" borderId="13" xfId="0" applyFont="1" applyBorder="1" applyAlignment="1">
      <alignment/>
    </xf>
    <xf numFmtId="2" fontId="1" fillId="0" borderId="3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justify" vertical="justify"/>
    </xf>
    <xf numFmtId="0" fontId="5" fillId="0" borderId="0" xfId="0" applyFont="1" applyAlignment="1">
      <alignment/>
    </xf>
    <xf numFmtId="0" fontId="2" fillId="0" borderId="14" xfId="0" applyFont="1" applyFill="1" applyBorder="1" applyAlignment="1">
      <alignment horizontal="justify" vertical="justify" wrapText="1"/>
    </xf>
    <xf numFmtId="4" fontId="2" fillId="0" borderId="15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justify" wrapText="1"/>
    </xf>
    <xf numFmtId="0" fontId="2" fillId="0" borderId="17" xfId="0" applyFont="1" applyFill="1" applyBorder="1" applyAlignment="1">
      <alignment horizontal="justify" vertical="justify" wrapText="1"/>
    </xf>
    <xf numFmtId="0" fontId="2" fillId="0" borderId="3" xfId="34" applyNumberFormat="1" applyFont="1" applyFill="1" applyBorder="1" applyAlignment="1" applyProtection="1">
      <alignment horizontal="justify" vertical="top" wrapText="1"/>
      <protection/>
    </xf>
    <xf numFmtId="0" fontId="5" fillId="0" borderId="3" xfId="0" applyFont="1" applyFill="1" applyBorder="1" applyAlignment="1">
      <alignment horizontal="center" vertical="justify" wrapText="1"/>
    </xf>
    <xf numFmtId="0" fontId="5" fillId="0" borderId="3" xfId="0" applyNumberFormat="1" applyFont="1" applyFill="1" applyBorder="1" applyAlignment="1">
      <alignment horizontal="center" vertical="justify"/>
    </xf>
    <xf numFmtId="0" fontId="5" fillId="0" borderId="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8.140625" style="0" customWidth="1"/>
    <col min="2" max="2" width="44.28125" style="0" customWidth="1"/>
    <col min="3" max="4" width="15.8515625" style="0" customWidth="1"/>
    <col min="5" max="5" width="12.28125" style="0" customWidth="1"/>
    <col min="6" max="6" width="14.140625" style="0" customWidth="1"/>
  </cols>
  <sheetData>
    <row r="1" spans="1:6" ht="12.75">
      <c r="A1" s="15" t="s">
        <v>105</v>
      </c>
      <c r="B1" s="15"/>
      <c r="C1" s="15"/>
      <c r="D1" s="15"/>
      <c r="E1" s="15"/>
      <c r="F1" s="15"/>
    </row>
    <row r="2" spans="1:6" ht="12.75">
      <c r="A2" s="12"/>
      <c r="B2" s="12"/>
      <c r="C2" s="12"/>
      <c r="D2" s="15" t="s">
        <v>113</v>
      </c>
      <c r="E2" s="15"/>
      <c r="F2" s="15"/>
    </row>
    <row r="3" spans="1:6" ht="12.75">
      <c r="A3" s="12"/>
      <c r="B3" s="12"/>
      <c r="C3" s="12"/>
      <c r="D3" s="15" t="s">
        <v>114</v>
      </c>
      <c r="E3" s="15"/>
      <c r="F3" s="15"/>
    </row>
    <row r="4" spans="1:6" ht="12.75">
      <c r="A4" s="23" t="s">
        <v>115</v>
      </c>
      <c r="B4" s="24"/>
      <c r="C4" s="24"/>
      <c r="D4" s="24"/>
      <c r="E4" s="24"/>
      <c r="F4" s="24"/>
    </row>
    <row r="5" spans="1:6" ht="15">
      <c r="A5" s="18" t="s">
        <v>107</v>
      </c>
      <c r="B5" s="18"/>
      <c r="C5" s="18"/>
      <c r="D5" s="19"/>
      <c r="E5" s="19"/>
      <c r="F5" s="19"/>
    </row>
    <row r="6" spans="1:6" ht="18" customHeight="1">
      <c r="A6" s="18" t="s">
        <v>97</v>
      </c>
      <c r="B6" s="18"/>
      <c r="C6" s="18"/>
      <c r="D6" s="19"/>
      <c r="E6" s="19"/>
      <c r="F6" s="19"/>
    </row>
    <row r="7" spans="1:6" ht="16.5" customHeight="1">
      <c r="A7" s="20" t="s">
        <v>72</v>
      </c>
      <c r="B7" s="21"/>
      <c r="C7" s="21"/>
      <c r="D7" s="21"/>
      <c r="E7" s="21"/>
      <c r="F7" s="21"/>
    </row>
    <row r="8" spans="1:6" ht="12.75" customHeight="1">
      <c r="A8" s="17" t="s">
        <v>29</v>
      </c>
      <c r="B8" s="17" t="s">
        <v>30</v>
      </c>
      <c r="C8" s="22" t="s">
        <v>106</v>
      </c>
      <c r="D8" s="16" t="s">
        <v>96</v>
      </c>
      <c r="E8" s="17" t="s">
        <v>119</v>
      </c>
      <c r="F8" s="17" t="s">
        <v>118</v>
      </c>
    </row>
    <row r="9" spans="1:6" ht="12.75">
      <c r="A9" s="17"/>
      <c r="B9" s="16"/>
      <c r="C9" s="16"/>
      <c r="D9" s="16"/>
      <c r="E9" s="17"/>
      <c r="F9" s="17"/>
    </row>
    <row r="10" spans="1:6" ht="38.25" customHeight="1">
      <c r="A10" s="17"/>
      <c r="B10" s="16"/>
      <c r="C10" s="16"/>
      <c r="D10" s="16"/>
      <c r="E10" s="17"/>
      <c r="F10" s="17"/>
    </row>
    <row r="11" spans="1:6" ht="12.75">
      <c r="A11" s="30">
        <v>1</v>
      </c>
      <c r="B11" s="30">
        <v>2</v>
      </c>
      <c r="C11" s="31">
        <v>3</v>
      </c>
      <c r="D11" s="32">
        <v>4</v>
      </c>
      <c r="E11" s="32">
        <v>5</v>
      </c>
      <c r="F11" s="32">
        <v>6</v>
      </c>
    </row>
    <row r="12" spans="1:6" ht="30.75">
      <c r="A12" s="2" t="s">
        <v>31</v>
      </c>
      <c r="B12" s="2" t="s">
        <v>23</v>
      </c>
      <c r="C12" s="3">
        <f>C13+C15+C17+C22+C28+C31+C40+C42+C46+C50+C63</f>
        <v>245193544</v>
      </c>
      <c r="D12" s="3">
        <f>D13+D15+D17+D22+D28+D31+D40+D42+D46+D50+D63</f>
        <v>238472196.62999997</v>
      </c>
      <c r="E12" s="4">
        <f>D12/C12*100</f>
        <v>97.25875842391673</v>
      </c>
      <c r="F12" s="4">
        <f>F13+F15+F17+F22+F28+F31+F40+F42+F46+F50+F63</f>
        <v>100.00000000000003</v>
      </c>
    </row>
    <row r="13" spans="1:6" ht="15">
      <c r="A13" s="2" t="s">
        <v>32</v>
      </c>
      <c r="B13" s="2" t="s">
        <v>0</v>
      </c>
      <c r="C13" s="3">
        <f>C14</f>
        <v>176842300</v>
      </c>
      <c r="D13" s="3">
        <f>D14</f>
        <v>169717951.51</v>
      </c>
      <c r="E13" s="4">
        <f aca="true" t="shared" si="0" ref="E13:E64">D13/C13*100</f>
        <v>95.97135499255552</v>
      </c>
      <c r="F13" s="4">
        <f>D13/D12*100</f>
        <v>71.16886325047143</v>
      </c>
    </row>
    <row r="14" spans="1:6" ht="15">
      <c r="A14" s="1" t="s">
        <v>33</v>
      </c>
      <c r="B14" s="1" t="s">
        <v>34</v>
      </c>
      <c r="C14" s="5">
        <v>176842300</v>
      </c>
      <c r="D14" s="10">
        <v>169717951.51</v>
      </c>
      <c r="E14" s="4">
        <f t="shared" si="0"/>
        <v>95.97135499255552</v>
      </c>
      <c r="F14" s="4">
        <f>D14/D12*100</f>
        <v>71.16886325047143</v>
      </c>
    </row>
    <row r="15" spans="1:6" ht="62.25">
      <c r="A15" s="2" t="s">
        <v>37</v>
      </c>
      <c r="B15" s="2" t="s">
        <v>27</v>
      </c>
      <c r="C15" s="3">
        <f>C16</f>
        <v>1650880</v>
      </c>
      <c r="D15" s="3">
        <f>D16</f>
        <v>1484190.39</v>
      </c>
      <c r="E15" s="4">
        <f t="shared" si="0"/>
        <v>89.90298446888931</v>
      </c>
      <c r="F15" s="4">
        <f>D15/D12*100</f>
        <v>0.6223746042406721</v>
      </c>
    </row>
    <row r="16" spans="1:6" ht="48" customHeight="1">
      <c r="A16" s="1" t="s">
        <v>38</v>
      </c>
      <c r="B16" s="1" t="s">
        <v>71</v>
      </c>
      <c r="C16" s="5">
        <v>1650880</v>
      </c>
      <c r="D16" s="10">
        <v>1484190.39</v>
      </c>
      <c r="E16" s="4">
        <f t="shared" si="0"/>
        <v>89.90298446888931</v>
      </c>
      <c r="F16" s="4">
        <f>D16/D12*100</f>
        <v>0.6223746042406721</v>
      </c>
    </row>
    <row r="17" spans="1:6" ht="15">
      <c r="A17" s="2" t="s">
        <v>39</v>
      </c>
      <c r="B17" s="2" t="s">
        <v>1</v>
      </c>
      <c r="C17" s="3">
        <f>C18+C19+C20+C21</f>
        <v>13016280</v>
      </c>
      <c r="D17" s="3">
        <f>D18+D19+D20+D21</f>
        <v>12512870.97</v>
      </c>
      <c r="E17" s="4">
        <f t="shared" si="0"/>
        <v>96.13246618849625</v>
      </c>
      <c r="F17" s="4">
        <f>D17/D12*100</f>
        <v>5.247098465492925</v>
      </c>
    </row>
    <row r="18" spans="1:6" ht="30.75">
      <c r="A18" s="1" t="s">
        <v>40</v>
      </c>
      <c r="B18" s="1" t="s">
        <v>2</v>
      </c>
      <c r="C18" s="5">
        <v>12778000</v>
      </c>
      <c r="D18" s="10">
        <v>12320936.84</v>
      </c>
      <c r="E18" s="4">
        <f t="shared" si="0"/>
        <v>96.42304617311002</v>
      </c>
      <c r="F18" s="4">
        <f>D18/D12*100</f>
        <v>5.16661355668077</v>
      </c>
    </row>
    <row r="19" spans="1:6" ht="46.5" customHeight="1">
      <c r="A19" s="1" t="s">
        <v>78</v>
      </c>
      <c r="B19" s="1" t="s">
        <v>108</v>
      </c>
      <c r="C19" s="5">
        <v>3280</v>
      </c>
      <c r="D19" s="10">
        <v>3385.34</v>
      </c>
      <c r="E19" s="4">
        <f t="shared" si="0"/>
        <v>103.21158536585367</v>
      </c>
      <c r="F19" s="4">
        <f>D19/D12*100</f>
        <v>0.0014195952600933614</v>
      </c>
    </row>
    <row r="20" spans="1:6" ht="18" customHeight="1">
      <c r="A20" s="1" t="s">
        <v>89</v>
      </c>
      <c r="B20" s="1" t="s">
        <v>95</v>
      </c>
      <c r="C20" s="5">
        <v>33000</v>
      </c>
      <c r="D20" s="10">
        <v>33493.73</v>
      </c>
      <c r="E20" s="4">
        <f t="shared" si="0"/>
        <v>101.49615151515152</v>
      </c>
      <c r="F20" s="4">
        <f>D20/D12*100</f>
        <v>0.01404512998719385</v>
      </c>
    </row>
    <row r="21" spans="1:6" ht="30" customHeight="1">
      <c r="A21" s="1" t="s">
        <v>41</v>
      </c>
      <c r="B21" s="1" t="s">
        <v>35</v>
      </c>
      <c r="C21" s="5">
        <v>202000</v>
      </c>
      <c r="D21" s="10">
        <v>155055.06</v>
      </c>
      <c r="E21" s="4">
        <f t="shared" si="0"/>
        <v>76.7599306930693</v>
      </c>
      <c r="F21" s="4">
        <f>D21/D12*100</f>
        <v>0.06502018356486845</v>
      </c>
    </row>
    <row r="22" spans="1:6" ht="15">
      <c r="A22" s="2" t="s">
        <v>42</v>
      </c>
      <c r="B22" s="2" t="s">
        <v>3</v>
      </c>
      <c r="C22" s="3">
        <f>C23+C24+C25</f>
        <v>10795000</v>
      </c>
      <c r="D22" s="3">
        <f>D23+D24+D25</f>
        <v>10792330.59</v>
      </c>
      <c r="E22" s="4">
        <f t="shared" si="0"/>
        <v>99.97527179249653</v>
      </c>
      <c r="F22" s="4">
        <f>D22/D12*100</f>
        <v>4.525613779095923</v>
      </c>
    </row>
    <row r="23" spans="1:6" ht="17.25" customHeight="1">
      <c r="A23" s="2" t="s">
        <v>43</v>
      </c>
      <c r="B23" s="2" t="s">
        <v>36</v>
      </c>
      <c r="C23" s="3">
        <v>2109000</v>
      </c>
      <c r="D23" s="10">
        <v>2110671.81</v>
      </c>
      <c r="E23" s="4">
        <f t="shared" si="0"/>
        <v>100.07927027027029</v>
      </c>
      <c r="F23" s="4">
        <f>D23/D12*100</f>
        <v>0.8850808772792913</v>
      </c>
    </row>
    <row r="24" spans="1:6" ht="18" customHeight="1">
      <c r="A24" s="2" t="s">
        <v>87</v>
      </c>
      <c r="B24" s="2" t="s">
        <v>88</v>
      </c>
      <c r="C24" s="3">
        <v>84000</v>
      </c>
      <c r="D24" s="10">
        <v>84001.93</v>
      </c>
      <c r="E24" s="4">
        <f t="shared" si="0"/>
        <v>100.00229761904762</v>
      </c>
      <c r="F24" s="4">
        <f>D24/D12*100</f>
        <v>0.03522504140402273</v>
      </c>
    </row>
    <row r="25" spans="1:6" ht="15">
      <c r="A25" s="2" t="s">
        <v>44</v>
      </c>
      <c r="B25" s="2" t="s">
        <v>4</v>
      </c>
      <c r="C25" s="3">
        <f>C26+C27</f>
        <v>8602000</v>
      </c>
      <c r="D25" s="3">
        <f>D26+D27</f>
        <v>8597656.85</v>
      </c>
      <c r="E25" s="4">
        <f t="shared" si="0"/>
        <v>99.94950999767495</v>
      </c>
      <c r="F25" s="4">
        <f>D25/D12*100</f>
        <v>3.6053078604126085</v>
      </c>
    </row>
    <row r="26" spans="1:6" ht="108.75">
      <c r="A26" s="1" t="s">
        <v>45</v>
      </c>
      <c r="B26" s="1" t="s">
        <v>5</v>
      </c>
      <c r="C26" s="5">
        <v>252000</v>
      </c>
      <c r="D26" s="10">
        <v>251062.75</v>
      </c>
      <c r="E26" s="4">
        <f t="shared" si="0"/>
        <v>99.6280753968254</v>
      </c>
      <c r="F26" s="4">
        <f>D26/D12*100</f>
        <v>0.1052796734998566</v>
      </c>
    </row>
    <row r="27" spans="1:6" ht="111" customHeight="1">
      <c r="A27" s="1" t="s">
        <v>46</v>
      </c>
      <c r="B27" s="1" t="s">
        <v>6</v>
      </c>
      <c r="C27" s="5">
        <v>8350000</v>
      </c>
      <c r="D27" s="10">
        <v>8346594.1</v>
      </c>
      <c r="E27" s="4">
        <f t="shared" si="0"/>
        <v>99.95921077844311</v>
      </c>
      <c r="F27" s="4">
        <f>D27/D12*100</f>
        <v>3.5000281869127514</v>
      </c>
    </row>
    <row r="28" spans="1:6" ht="30.75">
      <c r="A28" s="2" t="s">
        <v>47</v>
      </c>
      <c r="B28" s="2" t="s">
        <v>7</v>
      </c>
      <c r="C28" s="3">
        <f>C29+C30</f>
        <v>1459000</v>
      </c>
      <c r="D28" s="3">
        <f>D29+D30</f>
        <v>1485271</v>
      </c>
      <c r="E28" s="4">
        <f t="shared" si="0"/>
        <v>101.80061686086361</v>
      </c>
      <c r="F28" s="4">
        <f>D28/D12*100</f>
        <v>0.6228277430196456</v>
      </c>
    </row>
    <row r="29" spans="1:6" ht="78">
      <c r="A29" s="1" t="s">
        <v>48</v>
      </c>
      <c r="B29" s="1" t="s">
        <v>8</v>
      </c>
      <c r="C29" s="5">
        <v>1405000</v>
      </c>
      <c r="D29" s="10">
        <v>1431271</v>
      </c>
      <c r="E29" s="4">
        <f t="shared" si="0"/>
        <v>101.86982206405695</v>
      </c>
      <c r="F29" s="4">
        <f>D29/D12*100</f>
        <v>0.6001835938219161</v>
      </c>
    </row>
    <row r="30" spans="1:6" ht="46.5">
      <c r="A30" s="1" t="s">
        <v>90</v>
      </c>
      <c r="B30" s="1" t="s">
        <v>91</v>
      </c>
      <c r="C30" s="5">
        <v>54000</v>
      </c>
      <c r="D30" s="10">
        <v>54000</v>
      </c>
      <c r="E30" s="4">
        <f t="shared" si="0"/>
        <v>100</v>
      </c>
      <c r="F30" s="4">
        <f>D30/D28*100</f>
        <v>3.6357001516894893</v>
      </c>
    </row>
    <row r="31" spans="1:6" ht="69.75" customHeight="1">
      <c r="A31" s="2" t="s">
        <v>49</v>
      </c>
      <c r="B31" s="2" t="s">
        <v>9</v>
      </c>
      <c r="C31" s="3">
        <f>C32+C36+C38</f>
        <v>25986360</v>
      </c>
      <c r="D31" s="3">
        <f>D32+D36+D38</f>
        <v>26829792.7</v>
      </c>
      <c r="E31" s="4">
        <f t="shared" si="0"/>
        <v>103.24567465393383</v>
      </c>
      <c r="F31" s="4">
        <f>D31/D12*100</f>
        <v>11.250700534128763</v>
      </c>
    </row>
    <row r="32" spans="1:6" ht="140.25" customHeight="1">
      <c r="A32" s="2" t="s">
        <v>50</v>
      </c>
      <c r="B32" s="2" t="s">
        <v>109</v>
      </c>
      <c r="C32" s="3">
        <f>C33+C34+C35</f>
        <v>23891540</v>
      </c>
      <c r="D32" s="3">
        <f>D33+D34+D35</f>
        <v>24733931.86</v>
      </c>
      <c r="E32" s="4">
        <f t="shared" si="0"/>
        <v>103.52590021405067</v>
      </c>
      <c r="F32" s="4">
        <f>D32/D12*100</f>
        <v>10.371830431191011</v>
      </c>
    </row>
    <row r="33" spans="1:6" ht="113.25" customHeight="1">
      <c r="A33" s="1" t="s">
        <v>51</v>
      </c>
      <c r="B33" s="1" t="s">
        <v>10</v>
      </c>
      <c r="C33" s="5">
        <v>15600000</v>
      </c>
      <c r="D33" s="10">
        <v>16051410.99</v>
      </c>
      <c r="E33" s="4">
        <f t="shared" si="0"/>
        <v>102.8936601923077</v>
      </c>
      <c r="F33" s="4">
        <f>D33/D12*100</f>
        <v>6.73093602391916</v>
      </c>
    </row>
    <row r="34" spans="1:6" ht="108.75" customHeight="1">
      <c r="A34" s="1" t="s">
        <v>52</v>
      </c>
      <c r="B34" s="1" t="s">
        <v>116</v>
      </c>
      <c r="C34" s="5">
        <v>1860000</v>
      </c>
      <c r="D34" s="10">
        <v>2063681.39</v>
      </c>
      <c r="E34" s="4">
        <f t="shared" si="0"/>
        <v>110.95061236559138</v>
      </c>
      <c r="F34" s="4">
        <f>D34/D12*100</f>
        <v>0.8653760979951436</v>
      </c>
    </row>
    <row r="35" spans="1:6" ht="93">
      <c r="A35" s="1" t="s">
        <v>53</v>
      </c>
      <c r="B35" s="1" t="s">
        <v>117</v>
      </c>
      <c r="C35" s="5">
        <v>6431540</v>
      </c>
      <c r="D35" s="10">
        <v>6618839.48</v>
      </c>
      <c r="E35" s="4">
        <f t="shared" si="0"/>
        <v>102.91220267618641</v>
      </c>
      <c r="F35" s="4">
        <f>D35/D12*100</f>
        <v>2.7755183092767073</v>
      </c>
    </row>
    <row r="36" spans="1:6" ht="31.5" customHeight="1">
      <c r="A36" s="6" t="s">
        <v>77</v>
      </c>
      <c r="B36" s="7" t="s">
        <v>76</v>
      </c>
      <c r="C36" s="3">
        <f>C37</f>
        <v>136820</v>
      </c>
      <c r="D36" s="3">
        <f>D37</f>
        <v>136820</v>
      </c>
      <c r="E36" s="4">
        <f t="shared" si="0"/>
        <v>100</v>
      </c>
      <c r="F36" s="4">
        <f>D36/D12*100</f>
        <v>0.05737356468950643</v>
      </c>
    </row>
    <row r="37" spans="1:6" ht="62.25" customHeight="1">
      <c r="A37" s="1" t="s">
        <v>73</v>
      </c>
      <c r="B37" s="8" t="s">
        <v>75</v>
      </c>
      <c r="C37" s="5">
        <v>136820</v>
      </c>
      <c r="D37" s="10">
        <v>136820</v>
      </c>
      <c r="E37" s="4">
        <f t="shared" si="0"/>
        <v>100</v>
      </c>
      <c r="F37" s="4">
        <f>D37/D12*100</f>
        <v>0.05737356468950643</v>
      </c>
    </row>
    <row r="38" spans="1:6" ht="142.5" customHeight="1">
      <c r="A38" s="2" t="s">
        <v>54</v>
      </c>
      <c r="B38" s="2" t="s">
        <v>24</v>
      </c>
      <c r="C38" s="3">
        <f>C39</f>
        <v>1958000</v>
      </c>
      <c r="D38" s="3">
        <f>D39</f>
        <v>1959040.84</v>
      </c>
      <c r="E38" s="4">
        <f t="shared" si="0"/>
        <v>100.05315832482124</v>
      </c>
      <c r="F38" s="4">
        <f>D38/D12*100</f>
        <v>0.821496538248246</v>
      </c>
    </row>
    <row r="39" spans="1:6" ht="108.75" customHeight="1">
      <c r="A39" s="1" t="s">
        <v>55</v>
      </c>
      <c r="B39" s="1" t="s">
        <v>25</v>
      </c>
      <c r="C39" s="5">
        <v>1958000</v>
      </c>
      <c r="D39" s="10">
        <v>1959040.84</v>
      </c>
      <c r="E39" s="4">
        <f t="shared" si="0"/>
        <v>100.05315832482124</v>
      </c>
      <c r="F39" s="4">
        <f>D39/D12*100</f>
        <v>0.821496538248246</v>
      </c>
    </row>
    <row r="40" spans="1:6" ht="30.75">
      <c r="A40" s="2" t="s">
        <v>56</v>
      </c>
      <c r="B40" s="2" t="s">
        <v>11</v>
      </c>
      <c r="C40" s="3">
        <f>C41</f>
        <v>2573450</v>
      </c>
      <c r="D40" s="3">
        <f>D41</f>
        <v>2600335.09</v>
      </c>
      <c r="E40" s="4">
        <f t="shared" si="0"/>
        <v>101.04471001962345</v>
      </c>
      <c r="F40" s="4">
        <f>D40/D12*100</f>
        <v>1.0904143655935428</v>
      </c>
    </row>
    <row r="41" spans="1:6" ht="30.75">
      <c r="A41" s="1" t="s">
        <v>57</v>
      </c>
      <c r="B41" s="1" t="s">
        <v>12</v>
      </c>
      <c r="C41" s="5">
        <v>2573450</v>
      </c>
      <c r="D41" s="10">
        <v>2600335.09</v>
      </c>
      <c r="E41" s="4">
        <f t="shared" si="0"/>
        <v>101.04471001962345</v>
      </c>
      <c r="F41" s="4">
        <f>D41/D12*100</f>
        <v>1.0904143655935428</v>
      </c>
    </row>
    <row r="42" spans="1:6" ht="45" customHeight="1">
      <c r="A42" s="2" t="s">
        <v>58</v>
      </c>
      <c r="B42" s="2" t="s">
        <v>26</v>
      </c>
      <c r="C42" s="3">
        <f>C43+C44+C45</f>
        <v>217282</v>
      </c>
      <c r="D42" s="3">
        <f>D43+D44+D45</f>
        <v>218501.52</v>
      </c>
      <c r="E42" s="4">
        <f t="shared" si="0"/>
        <v>100.56126140223304</v>
      </c>
      <c r="F42" s="4">
        <f>D42/D12*100</f>
        <v>0.09162557442241984</v>
      </c>
    </row>
    <row r="43" spans="1:6" ht="46.5">
      <c r="A43" s="1" t="s">
        <v>59</v>
      </c>
      <c r="B43" s="1" t="s">
        <v>14</v>
      </c>
      <c r="C43" s="5">
        <v>26550</v>
      </c>
      <c r="D43" s="10">
        <v>28050</v>
      </c>
      <c r="E43" s="4">
        <f t="shared" si="0"/>
        <v>105.64971751412429</v>
      </c>
      <c r="F43" s="4">
        <f>D43/D12*100</f>
        <v>0.011762377499931701</v>
      </c>
    </row>
    <row r="44" spans="1:6" ht="47.25" customHeight="1">
      <c r="A44" s="1" t="s">
        <v>79</v>
      </c>
      <c r="B44" s="1" t="s">
        <v>92</v>
      </c>
      <c r="C44" s="5">
        <v>68500</v>
      </c>
      <c r="D44" s="10">
        <v>68445.23</v>
      </c>
      <c r="E44" s="4">
        <f t="shared" si="0"/>
        <v>99.92004379562043</v>
      </c>
      <c r="F44" s="4">
        <f>D44/D12*100</f>
        <v>0.02870155555542425</v>
      </c>
    </row>
    <row r="45" spans="1:6" ht="30.75">
      <c r="A45" s="1" t="s">
        <v>60</v>
      </c>
      <c r="B45" s="1" t="s">
        <v>13</v>
      </c>
      <c r="C45" s="5">
        <v>122232</v>
      </c>
      <c r="D45" s="10">
        <v>122006.29</v>
      </c>
      <c r="E45" s="4">
        <f t="shared" si="0"/>
        <v>99.81534295438182</v>
      </c>
      <c r="F45" s="4">
        <f>D45/D12*100</f>
        <v>0.05116164136706389</v>
      </c>
    </row>
    <row r="46" spans="1:6" ht="46.5">
      <c r="A46" s="2" t="s">
        <v>61</v>
      </c>
      <c r="B46" s="2" t="s">
        <v>15</v>
      </c>
      <c r="C46" s="3">
        <f>C47+C48+C49</f>
        <v>6030121</v>
      </c>
      <c r="D46" s="3">
        <f>D47+D48+D49</f>
        <v>6054647.35</v>
      </c>
      <c r="E46" s="4">
        <f t="shared" si="0"/>
        <v>100.40673064437678</v>
      </c>
      <c r="F46" s="4">
        <f>D46/D12*100</f>
        <v>2.538932183945137</v>
      </c>
    </row>
    <row r="47" spans="1:6" ht="128.25" customHeight="1">
      <c r="A47" s="1" t="s">
        <v>62</v>
      </c>
      <c r="B47" s="1" t="s">
        <v>110</v>
      </c>
      <c r="C47" s="5">
        <v>1507857</v>
      </c>
      <c r="D47" s="10">
        <v>1511704.03</v>
      </c>
      <c r="E47" s="4">
        <f t="shared" si="0"/>
        <v>100.2551322837643</v>
      </c>
      <c r="F47" s="4">
        <f>D47/D12*100</f>
        <v>0.633912066632017</v>
      </c>
    </row>
    <row r="48" spans="1:6" ht="78.75" customHeight="1">
      <c r="A48" s="1" t="s">
        <v>63</v>
      </c>
      <c r="B48" s="1" t="s">
        <v>16</v>
      </c>
      <c r="C48" s="5">
        <v>779000</v>
      </c>
      <c r="D48" s="10">
        <v>778926.39</v>
      </c>
      <c r="E48" s="4">
        <f t="shared" si="0"/>
        <v>99.99055070603337</v>
      </c>
      <c r="F48" s="4">
        <f>D48/D12*100</f>
        <v>0.32663195165201514</v>
      </c>
    </row>
    <row r="49" spans="1:6" ht="75.75" customHeight="1">
      <c r="A49" s="1" t="s">
        <v>74</v>
      </c>
      <c r="B49" s="8" t="s">
        <v>111</v>
      </c>
      <c r="C49" s="5">
        <v>3743264</v>
      </c>
      <c r="D49" s="10">
        <v>3764016.93</v>
      </c>
      <c r="E49" s="4">
        <f t="shared" si="0"/>
        <v>100.55440733007343</v>
      </c>
      <c r="F49" s="4">
        <f>D49/D12*100</f>
        <v>1.578388165661105</v>
      </c>
    </row>
    <row r="50" spans="1:6" ht="30.75">
      <c r="A50" s="2" t="s">
        <v>64</v>
      </c>
      <c r="B50" s="2" t="s">
        <v>17</v>
      </c>
      <c r="C50" s="3">
        <f>C51+C52+C53+C54+C56+C55+C58+C57+C59+C60+C61+C62</f>
        <v>2652054</v>
      </c>
      <c r="D50" s="3">
        <f>D51+D52+D53+D54+D56+D55+D58+D57+D59+D60+D61+D62</f>
        <v>2800569.97</v>
      </c>
      <c r="E50" s="4">
        <f t="shared" si="0"/>
        <v>105.60003567046523</v>
      </c>
      <c r="F50" s="4">
        <f>D50/D12*100</f>
        <v>1.174380078506681</v>
      </c>
    </row>
    <row r="51" spans="1:6" ht="95.25" customHeight="1">
      <c r="A51" s="1" t="s">
        <v>65</v>
      </c>
      <c r="B51" s="1" t="s">
        <v>28</v>
      </c>
      <c r="C51" s="13">
        <v>25000</v>
      </c>
      <c r="D51" s="10">
        <v>25608.94</v>
      </c>
      <c r="E51" s="4">
        <f t="shared" si="0"/>
        <v>102.43575999999999</v>
      </c>
      <c r="F51" s="4">
        <f>D51/D12*100</f>
        <v>0.010738752928809301</v>
      </c>
    </row>
    <row r="52" spans="1:6" ht="81.75" customHeight="1">
      <c r="A52" s="1" t="s">
        <v>93</v>
      </c>
      <c r="B52" s="1" t="s">
        <v>80</v>
      </c>
      <c r="C52" s="13">
        <v>6860</v>
      </c>
      <c r="D52" s="10">
        <v>7460.14</v>
      </c>
      <c r="E52" s="4">
        <f t="shared" si="0"/>
        <v>108.74839650145773</v>
      </c>
      <c r="F52" s="4">
        <f>D52/D12*100</f>
        <v>0.0031283059851101775</v>
      </c>
    </row>
    <row r="53" spans="1:6" ht="93">
      <c r="A53" s="1" t="s">
        <v>66</v>
      </c>
      <c r="B53" s="1" t="s">
        <v>18</v>
      </c>
      <c r="C53" s="5">
        <v>40000</v>
      </c>
      <c r="D53" s="10">
        <v>36000</v>
      </c>
      <c r="E53" s="4">
        <f t="shared" si="0"/>
        <v>90</v>
      </c>
      <c r="F53" s="4">
        <f>D53/D12*100</f>
        <v>0.015096099465152984</v>
      </c>
    </row>
    <row r="54" spans="1:6" ht="80.25" customHeight="1">
      <c r="A54" s="1" t="s">
        <v>81</v>
      </c>
      <c r="B54" s="1" t="s">
        <v>82</v>
      </c>
      <c r="C54" s="5">
        <v>115000</v>
      </c>
      <c r="D54" s="10">
        <v>210000</v>
      </c>
      <c r="E54" s="4">
        <f t="shared" si="0"/>
        <v>182.6086956521739</v>
      </c>
      <c r="F54" s="4">
        <f>D54/D12*100</f>
        <v>0.08806058021339241</v>
      </c>
    </row>
    <row r="55" spans="1:6" ht="46.5">
      <c r="A55" s="9" t="s">
        <v>98</v>
      </c>
      <c r="B55" s="1" t="s">
        <v>99</v>
      </c>
      <c r="C55" s="5">
        <v>0</v>
      </c>
      <c r="D55" s="10">
        <v>150000</v>
      </c>
      <c r="E55" s="4">
        <v>0</v>
      </c>
      <c r="F55" s="4">
        <f>D55/D12*100</f>
        <v>0.06290041443813744</v>
      </c>
    </row>
    <row r="56" spans="1:6" ht="30.75">
      <c r="A56" s="9" t="s">
        <v>83</v>
      </c>
      <c r="B56" s="1" t="s">
        <v>84</v>
      </c>
      <c r="C56" s="5">
        <v>10300</v>
      </c>
      <c r="D56" s="10">
        <v>10300</v>
      </c>
      <c r="E56" s="4">
        <f t="shared" si="0"/>
        <v>100</v>
      </c>
      <c r="F56" s="4">
        <f>D56/D12*100</f>
        <v>0.004319161791418771</v>
      </c>
    </row>
    <row r="57" spans="1:6" ht="93">
      <c r="A57" s="1" t="s">
        <v>67</v>
      </c>
      <c r="B57" s="1" t="s">
        <v>19</v>
      </c>
      <c r="C57" s="5">
        <v>78500</v>
      </c>
      <c r="D57" s="10">
        <v>77949.93</v>
      </c>
      <c r="E57" s="4">
        <f t="shared" si="0"/>
        <v>99.29927388535032</v>
      </c>
      <c r="F57" s="4">
        <f>D57/D12*100</f>
        <v>0.032687219349492015</v>
      </c>
    </row>
    <row r="58" spans="1:6" ht="46.5">
      <c r="A58" s="1" t="s">
        <v>100</v>
      </c>
      <c r="B58" s="1" t="s">
        <v>101</v>
      </c>
      <c r="C58" s="5"/>
      <c r="D58" s="10">
        <v>1100</v>
      </c>
      <c r="E58" s="4">
        <v>0</v>
      </c>
      <c r="F58" s="4">
        <f>D58/D12*100</f>
        <v>0.00046126970587967453</v>
      </c>
    </row>
    <row r="59" spans="1:6" ht="46.5">
      <c r="A59" s="1" t="s">
        <v>85</v>
      </c>
      <c r="B59" s="1" t="s">
        <v>94</v>
      </c>
      <c r="C59" s="5">
        <v>10000</v>
      </c>
      <c r="D59" s="10">
        <v>10000</v>
      </c>
      <c r="E59" s="4">
        <f t="shared" si="0"/>
        <v>100</v>
      </c>
      <c r="F59" s="4">
        <f>D59/D12*100</f>
        <v>0.0041933609625424955</v>
      </c>
    </row>
    <row r="60" spans="1:6" ht="80.25" customHeight="1">
      <c r="A60" s="1" t="s">
        <v>86</v>
      </c>
      <c r="B60" s="27" t="s">
        <v>112</v>
      </c>
      <c r="C60" s="5">
        <v>562000</v>
      </c>
      <c r="D60" s="10">
        <v>593388.61</v>
      </c>
      <c r="E60" s="4">
        <f t="shared" si="0"/>
        <v>105.58516192170819</v>
      </c>
      <c r="F60" s="4">
        <f>D60/D12*100</f>
        <v>0.24882926327913535</v>
      </c>
    </row>
    <row r="61" spans="1:6" ht="140.25">
      <c r="A61" s="25" t="s">
        <v>102</v>
      </c>
      <c r="B61" s="29" t="s">
        <v>104</v>
      </c>
      <c r="C61" s="26"/>
      <c r="D61" s="10">
        <v>1636.82</v>
      </c>
      <c r="E61" s="4">
        <v>0</v>
      </c>
      <c r="F61" s="4">
        <f>D61/D12*100</f>
        <v>0.0006863777090708808</v>
      </c>
    </row>
    <row r="62" spans="1:6" ht="65.25" customHeight="1">
      <c r="A62" s="1" t="s">
        <v>68</v>
      </c>
      <c r="B62" s="28" t="s">
        <v>20</v>
      </c>
      <c r="C62" s="5">
        <v>1804394</v>
      </c>
      <c r="D62" s="10">
        <v>1677125.53</v>
      </c>
      <c r="E62" s="4">
        <f t="shared" si="0"/>
        <v>92.94674721817962</v>
      </c>
      <c r="F62" s="4">
        <f>D62/D12*100</f>
        <v>0.7032792726785394</v>
      </c>
    </row>
    <row r="63" spans="1:6" ht="15">
      <c r="A63" s="2" t="s">
        <v>69</v>
      </c>
      <c r="B63" s="2" t="s">
        <v>21</v>
      </c>
      <c r="C63" s="3">
        <f>C64+C65</f>
        <v>3970817</v>
      </c>
      <c r="D63" s="3">
        <f>D64+D65</f>
        <v>3975735.54</v>
      </c>
      <c r="E63" s="4">
        <f t="shared" si="0"/>
        <v>100.12386720415472</v>
      </c>
      <c r="F63" s="4">
        <f>D63/D12*100</f>
        <v>1.667169421082881</v>
      </c>
    </row>
    <row r="64" spans="1:6" ht="30.75">
      <c r="A64" s="1" t="s">
        <v>70</v>
      </c>
      <c r="B64" s="1" t="s">
        <v>22</v>
      </c>
      <c r="C64" s="5">
        <v>3970817</v>
      </c>
      <c r="D64" s="10">
        <v>3981617.39</v>
      </c>
      <c r="E64" s="4">
        <f t="shared" si="0"/>
        <v>100.27199415132957</v>
      </c>
      <c r="F64" s="4">
        <f>D64/D12*100</f>
        <v>1.6696358931006339</v>
      </c>
    </row>
    <row r="65" spans="1:6" ht="15">
      <c r="A65" s="1" t="s">
        <v>103</v>
      </c>
      <c r="B65" s="11" t="s">
        <v>120</v>
      </c>
      <c r="C65" s="14"/>
      <c r="D65" s="10">
        <v>-5881.85</v>
      </c>
      <c r="E65" s="4">
        <v>0</v>
      </c>
      <c r="F65" s="4">
        <f>D65/D12*100</f>
        <v>-0.002466472017753058</v>
      </c>
    </row>
  </sheetData>
  <sheetProtection/>
  <mergeCells count="13">
    <mergeCell ref="D3:F3"/>
    <mergeCell ref="C8:C10"/>
    <mergeCell ref="A4:F4"/>
    <mergeCell ref="A1:F1"/>
    <mergeCell ref="D8:D10"/>
    <mergeCell ref="E8:E10"/>
    <mergeCell ref="F8:F10"/>
    <mergeCell ref="A5:F5"/>
    <mergeCell ref="A6:F6"/>
    <mergeCell ref="A7:F7"/>
    <mergeCell ref="A8:A10"/>
    <mergeCell ref="B8:B10"/>
    <mergeCell ref="D2:F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2015-04-17T07:39:43Z</cp:lastPrinted>
  <dcterms:created xsi:type="dcterms:W3CDTF">1996-10-08T23:32:33Z</dcterms:created>
  <dcterms:modified xsi:type="dcterms:W3CDTF">2015-04-17T07:40:41Z</dcterms:modified>
  <cp:category/>
  <cp:version/>
  <cp:contentType/>
  <cp:contentStatus/>
</cp:coreProperties>
</file>