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" yWindow="660" windowWidth="15470" windowHeight="9320" activeTab="0"/>
  </bookViews>
  <sheets>
    <sheet name="план-реализации" sheetId="1" r:id="rId1"/>
    <sheet name="Лист1" sheetId="2" r:id="rId2"/>
  </sheets>
  <definedNames>
    <definedName name="_xlnm.Print_Area" localSheetId="0">'план-реализации'!$A$1:$K$58</definedName>
  </definedNames>
  <calcPr fullCalcOnLoad="1"/>
</workbook>
</file>

<file path=xl/sharedStrings.xml><?xml version="1.0" encoding="utf-8"?>
<sst xmlns="http://schemas.openxmlformats.org/spreadsheetml/2006/main" count="227" uniqueCount="103">
  <si>
    <t>№ п.п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</si>
  <si>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</si>
  <si>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</si>
  <si>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</si>
  <si>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</si>
  <si>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</si>
  <si>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1.</t>
  </si>
  <si>
    <t>2.</t>
  </si>
  <si>
    <t>да</t>
  </si>
  <si>
    <t>Количествок культурно-массовых мероприятий (шт.)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</si>
  <si>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</si>
  <si>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</si>
  <si>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</si>
  <si>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</si>
  <si>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</si>
  <si>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</si>
  <si>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</si>
  <si>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</si>
  <si>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</si>
  <si>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</si>
  <si>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</si>
  <si>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</si>
  <si>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</si>
  <si>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</si>
  <si>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</si>
  <si>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</si>
  <si>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</si>
  <si>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</si>
  <si>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</si>
  <si>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</si>
  <si>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</si>
  <si>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</si>
  <si>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</si>
  <si>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</si>
  <si>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</si>
  <si>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</si>
  <si>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</si>
  <si>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</si>
  <si>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</si>
  <si>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</si>
  <si>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</si>
  <si>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</si>
  <si>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</si>
  <si>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</si>
  <si>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</si>
  <si>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</si>
  <si>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</si>
  <si>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</si>
  <si>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</si>
  <si>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Расходы на обеспечение функций органов местного самоуправления</t>
  </si>
  <si>
    <t>Основное мероприятие  1: « Культурно-массовые мероприятия»</t>
  </si>
  <si>
    <t>Исполнитель мероприятия</t>
  </si>
  <si>
    <t xml:space="preserve">ПЛАН реализации муниципальной программы 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</si>
  <si>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</si>
  <si>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</si>
  <si>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</si>
  <si>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</si>
  <si>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</si>
  <si>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</si>
  <si>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</si>
  <si>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</si>
  <si>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2019 год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</si>
  <si>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</si>
  <si>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</si>
  <si>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</si>
  <si>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7.Обеспечивающая подпрограмма</t>
  </si>
  <si>
    <t>«ККС и МП» Администрации г. Десногорска</t>
  </si>
  <si>
    <t xml:space="preserve">  -расходы на обеспечение деятельности муниципальных учреждений</t>
  </si>
  <si>
    <t xml:space="preserve">        х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</si>
  <si>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</si>
  <si>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 xml:space="preserve">4. Подпрограмма 3 «Библиотечное обслуживание населения» </t>
  </si>
  <si>
    <t>4.1.</t>
  </si>
  <si>
    <t>4.2.</t>
  </si>
  <si>
    <t>4.3.</t>
  </si>
  <si>
    <t>5.1.</t>
  </si>
  <si>
    <t>5.2.</t>
  </si>
  <si>
    <t>5.3.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</si>
  <si>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образования" </t>
  </si>
  <si>
    <t>3.2.</t>
  </si>
  <si>
    <t>2020 год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</si>
  <si>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</si>
  <si>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Федеральный бюджет</t>
  </si>
  <si>
    <t>3.3</t>
  </si>
  <si>
    <t>Областной бюджет</t>
  </si>
  <si>
    <t>Основное мероприятие 1 цели 1 подпрограммы 2: "Предоставление дополнительного образования"</t>
  </si>
  <si>
    <t>2021 год</t>
  </si>
  <si>
    <t xml:space="preserve">Приложение к постановлению  Администрации муниципального образования «город Десногорск» Смоленской области </t>
  </si>
  <si>
    <t>«ККС и МП» Администрации г. Десногорска МБУДО «Десногорская ДМШ имени М.И. Глинки», МБУДО «Десногорская ДХШ»</t>
  </si>
  <si>
    <t>Основное мероприятие 1 цели 1 подпрограммы 3: «Развитие библиотечного обслуживания населения»</t>
  </si>
  <si>
    <t>5. Подпрограмма 4 «Развитие культурно-досуговой деятельности»</t>
  </si>
  <si>
    <t>Цель 1 подпрограммы4: «Сохранение и создание условий для развития культурного и духовного потенциала населения»</t>
  </si>
  <si>
    <t>Основное мероприятие 1 цели1 подпрограммы 4: «Организация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творчеством».</t>
  </si>
  <si>
    <t>6. Подпрограмма 5 муниципальной программы: «Развитие музейной деятельности»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</si>
  <si>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технологий» </t>
  </si>
  <si>
    <t>«ККС и МП» Администрации г. Десногорска МБУК «Десногорский ИКМ»</t>
  </si>
  <si>
    <t>Основное мероприятие 1 цели 1 подпрограммы 5 «Хранение, изучение и публичное представление музейных предметов, музейных коллекций»</t>
  </si>
  <si>
    <t>Основное мероприятие 1: «Обеспечение организационных условий для реализации муниципальной программы»</t>
  </si>
  <si>
    <t>Приложение № 2 к муниципальной программе "Развитие культуры и молодежной политики в муниципальном образовании «город Десногорск» Смоленской области</t>
  </si>
  <si>
    <t>«Развитие культуры и молодежной политики в муниципальном образовании «город Десногорск» Смоленской области»
на 2019 год и плановый период 2020-2021 годы</t>
  </si>
  <si>
    <t>3. Подпрограмма 2 «Развитие системы дополнительного образования в сфере культуры»</t>
  </si>
  <si>
    <t>«ККС и МП» Администрации г. Десногорска      МБУ «ЦК и МП» г. Десногорска</t>
  </si>
  <si>
    <t xml:space="preserve">«ККС и МП» Администрации г.Десногорска           МБУ «Десногорская библиотека» </t>
  </si>
  <si>
    <t>от 22.04.2019 № 431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</si>
</sst>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4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zoomScale="80" zoomScaleSheetLayoutView="80" zoomScalePageLayoutView="0" workbookViewId="0" topLeftCell="A1">
      <selection activeCell="O8" sqref="O8"/>
    </sheetView>
  </sheetViews>
  <sheetFormatPr defaultColWidth="9.140625" defaultRowHeight="12.75"/>
  <cols>
    <col min="1" max="1" width="8.57421875" style="1" customWidth="1"/>
    <col min="2" max="2" width="26.00390625" style="2" customWidth="1"/>
    <col min="3" max="3" width="20.140625" style="3" customWidth="1"/>
    <col min="4" max="4" width="14.8515625" style="3" customWidth="1"/>
    <col min="5" max="5" width="11.421875" style="4" customWidth="1"/>
    <col min="6" max="6" width="10.00390625" style="5" customWidth="1"/>
    <col min="7" max="11" width="10.00390625" style="3" customWidth="1"/>
    <col min="12" max="16384" width="8.7109375" style="3" customWidth="1"/>
  </cols>
  <sheetData>
    <row r="1" spans="9:12" ht="54" customHeight="1">
      <c r="I1" s="47" t="s">
        <v>86</v>
      </c>
      <c r="J1" s="47"/>
      <c r="K1" s="47"/>
      <c r="L1" s="6"/>
    </row>
    <row r="2" spans="9:12" ht="18" customHeight="1">
      <c r="I2" s="47" t="s">
        <v>102</v>
      </c>
      <c r="J2" s="47"/>
      <c r="K2" s="47"/>
      <c r="L2" s="6"/>
    </row>
    <row r="3" spans="9:12" ht="11.25" customHeight="1">
      <c r="I3" s="41"/>
      <c r="J3" s="41"/>
      <c r="K3" s="41"/>
      <c r="L3" s="6"/>
    </row>
    <row r="4" spans="9:12" ht="61.5" customHeight="1">
      <c r="I4" s="47" t="s">
        <v>97</v>
      </c>
      <c r="J4" s="47"/>
      <c r="K4" s="47"/>
      <c r="L4" s="6"/>
    </row>
    <row r="5" spans="1:11" ht="15">
      <c r="A5" s="6"/>
      <c r="B5" s="52" t="s">
        <v>52</v>
      </c>
      <c r="C5" s="52"/>
      <c r="D5" s="52"/>
      <c r="E5" s="52"/>
      <c r="F5" s="52"/>
      <c r="G5" s="52"/>
      <c r="H5" s="52"/>
      <c r="I5" s="52"/>
      <c r="J5" s="52"/>
      <c r="K5" s="7"/>
    </row>
    <row r="6" spans="1:11" ht="29.25" customHeight="1">
      <c r="A6" s="6"/>
      <c r="B6" s="51" t="s">
        <v>98</v>
      </c>
      <c r="C6" s="51"/>
      <c r="D6" s="51"/>
      <c r="E6" s="51"/>
      <c r="F6" s="51"/>
      <c r="G6" s="51"/>
      <c r="H6" s="51"/>
      <c r="I6" s="51"/>
      <c r="J6" s="51"/>
      <c r="K6" s="8"/>
    </row>
    <row r="7" spans="3:11" ht="15">
      <c r="C7" s="8"/>
      <c r="D7" s="8"/>
      <c r="E7" s="9"/>
      <c r="F7" s="10"/>
      <c r="G7" s="8"/>
      <c r="H7" s="8"/>
      <c r="I7" s="8"/>
      <c r="J7" s="8"/>
      <c r="K7" s="8"/>
    </row>
    <row r="8" spans="1:11" s="11" customFormat="1" ht="81" customHeight="1">
      <c r="A8" s="53" t="s">
        <v>0</v>
      </c>
      <c r="B8" s="53" t="s">
        <v>1</v>
      </c>
      <c r="C8" s="53" t="s">
        <v>51</v>
      </c>
      <c r="D8" s="53" t="s">
        <v>59</v>
      </c>
      <c r="E8" s="48" t="s">
        <v>2</v>
      </c>
      <c r="F8" s="49"/>
      <c r="G8" s="49"/>
      <c r="H8" s="50"/>
      <c r="I8" s="48" t="s">
        <v>3</v>
      </c>
      <c r="J8" s="49"/>
      <c r="K8" s="50"/>
    </row>
    <row r="9" spans="1:11" s="11" customFormat="1" ht="15" customHeight="1">
      <c r="A9" s="54"/>
      <c r="B9" s="54"/>
      <c r="C9" s="54"/>
      <c r="D9" s="54"/>
      <c r="E9" s="12" t="s">
        <v>4</v>
      </c>
      <c r="F9" s="12" t="s">
        <v>61</v>
      </c>
      <c r="G9" s="12" t="s">
        <v>79</v>
      </c>
      <c r="H9" s="12" t="s">
        <v>85</v>
      </c>
      <c r="I9" s="12" t="s">
        <v>61</v>
      </c>
      <c r="J9" s="12" t="s">
        <v>79</v>
      </c>
      <c r="K9" s="12" t="s">
        <v>85</v>
      </c>
    </row>
    <row r="10" spans="1:11" s="15" customFormat="1" ht="15">
      <c r="A10" s="13" t="s">
        <v>16</v>
      </c>
      <c r="B10" s="13" t="s">
        <v>17</v>
      </c>
      <c r="C10" s="13" t="s">
        <v>18</v>
      </c>
      <c r="D10" s="13" t="s">
        <v>19</v>
      </c>
      <c r="E10" s="14" t="s">
        <v>20</v>
      </c>
      <c r="F10" s="14" t="s">
        <v>21</v>
      </c>
      <c r="G10" s="13" t="s">
        <v>22</v>
      </c>
      <c r="H10" s="13" t="s">
        <v>23</v>
      </c>
      <c r="I10" s="13" t="s">
        <v>24</v>
      </c>
      <c r="J10" s="13" t="s">
        <v>25</v>
      </c>
      <c r="K10" s="13" t="s">
        <v>26</v>
      </c>
    </row>
    <row r="11" spans="1:11" ht="15">
      <c r="A11" s="43" t="s">
        <v>53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11" ht="15">
      <c r="A12" s="43" t="s">
        <v>50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11" ht="46.5">
      <c r="A13" s="13" t="s">
        <v>6</v>
      </c>
      <c r="B13" s="16" t="s">
        <v>9</v>
      </c>
      <c r="C13" s="13" t="s">
        <v>5</v>
      </c>
      <c r="D13" s="13" t="s">
        <v>5</v>
      </c>
      <c r="E13" s="14" t="s">
        <v>5</v>
      </c>
      <c r="F13" s="14" t="s">
        <v>5</v>
      </c>
      <c r="G13" s="13" t="s">
        <v>14</v>
      </c>
      <c r="H13" s="13" t="s">
        <v>14</v>
      </c>
      <c r="I13" s="13">
        <v>305</v>
      </c>
      <c r="J13" s="13">
        <v>305</v>
      </c>
      <c r="K13" s="13">
        <v>305</v>
      </c>
    </row>
    <row r="14" spans="1:11" ht="30.75">
      <c r="A14" s="13" t="s">
        <v>7</v>
      </c>
      <c r="B14" s="16" t="s">
        <v>27</v>
      </c>
      <c r="C14" s="13" t="s">
        <v>5</v>
      </c>
      <c r="D14" s="13" t="s">
        <v>5</v>
      </c>
      <c r="E14" s="14" t="s">
        <v>5</v>
      </c>
      <c r="F14" s="14" t="s">
        <v>5</v>
      </c>
      <c r="G14" s="13" t="s">
        <v>14</v>
      </c>
      <c r="H14" s="13" t="s">
        <v>14</v>
      </c>
      <c r="I14" s="13">
        <v>60050</v>
      </c>
      <c r="J14" s="13">
        <v>60050</v>
      </c>
      <c r="K14" s="13">
        <v>60050</v>
      </c>
    </row>
    <row r="15" spans="1:11" ht="47.25" customHeight="1">
      <c r="A15" s="13" t="s">
        <v>28</v>
      </c>
      <c r="B15" s="17" t="s">
        <v>54</v>
      </c>
      <c r="C15" s="18" t="s">
        <v>62</v>
      </c>
      <c r="D15" s="18" t="s">
        <v>15</v>
      </c>
      <c r="E15" s="19">
        <f>F15+G15+H15</f>
        <v>210</v>
      </c>
      <c r="F15" s="14">
        <v>70</v>
      </c>
      <c r="G15" s="14">
        <v>70</v>
      </c>
      <c r="H15" s="14">
        <v>70</v>
      </c>
      <c r="I15" s="20" t="s">
        <v>5</v>
      </c>
      <c r="J15" s="20" t="s">
        <v>5</v>
      </c>
      <c r="K15" s="20" t="s">
        <v>5</v>
      </c>
    </row>
    <row r="16" spans="1:11" ht="46.5" customHeight="1">
      <c r="A16" s="75" t="s">
        <v>29</v>
      </c>
      <c r="B16" s="75"/>
      <c r="C16" s="18" t="s">
        <v>62</v>
      </c>
      <c r="D16" s="21"/>
      <c r="E16" s="14">
        <f>E15</f>
        <v>210</v>
      </c>
      <c r="F16" s="14">
        <f>F15</f>
        <v>70</v>
      </c>
      <c r="G16" s="14">
        <f>G15</f>
        <v>70</v>
      </c>
      <c r="H16" s="14">
        <f>H15</f>
        <v>70</v>
      </c>
      <c r="I16" s="20" t="s">
        <v>5</v>
      </c>
      <c r="J16" s="20" t="s">
        <v>5</v>
      </c>
      <c r="K16" s="20" t="s">
        <v>5</v>
      </c>
    </row>
    <row r="17" spans="1:11" ht="13.5" customHeight="1">
      <c r="A17" s="56" t="s">
        <v>55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30.75" customHeight="1">
      <c r="A18" s="56" t="s">
        <v>30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8.75" customHeight="1">
      <c r="A19" s="42" t="s">
        <v>31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46.5">
      <c r="A20" s="13" t="s">
        <v>32</v>
      </c>
      <c r="B20" s="16" t="s">
        <v>33</v>
      </c>
      <c r="C20" s="13" t="s">
        <v>5</v>
      </c>
      <c r="D20" s="13" t="s">
        <v>5</v>
      </c>
      <c r="E20" s="14" t="s">
        <v>5</v>
      </c>
      <c r="F20" s="14" t="s">
        <v>5</v>
      </c>
      <c r="G20" s="13" t="s">
        <v>14</v>
      </c>
      <c r="H20" s="13" t="s">
        <v>14</v>
      </c>
      <c r="I20" s="13">
        <v>140</v>
      </c>
      <c r="J20" s="13">
        <v>140</v>
      </c>
      <c r="K20" s="13">
        <v>140</v>
      </c>
    </row>
    <row r="21" spans="1:11" ht="93">
      <c r="A21" s="13" t="s">
        <v>34</v>
      </c>
      <c r="B21" s="16" t="s">
        <v>35</v>
      </c>
      <c r="C21" s="13" t="s">
        <v>5</v>
      </c>
      <c r="D21" s="13" t="s">
        <v>5</v>
      </c>
      <c r="E21" s="14" t="s">
        <v>5</v>
      </c>
      <c r="F21" s="14" t="s">
        <v>5</v>
      </c>
      <c r="G21" s="13" t="s">
        <v>14</v>
      </c>
      <c r="H21" s="13" t="s">
        <v>14</v>
      </c>
      <c r="I21" s="23">
        <v>15000</v>
      </c>
      <c r="J21" s="23">
        <v>15000</v>
      </c>
      <c r="K21" s="23">
        <v>15000</v>
      </c>
    </row>
    <row r="22" spans="1:11" ht="61.5">
      <c r="A22" s="13" t="s">
        <v>36</v>
      </c>
      <c r="B22" s="24" t="s">
        <v>56</v>
      </c>
      <c r="C22" s="18" t="s">
        <v>62</v>
      </c>
      <c r="D22" s="18" t="s">
        <v>15</v>
      </c>
      <c r="E22" s="14">
        <f>F22+G22+H22</f>
        <v>145</v>
      </c>
      <c r="F22" s="14">
        <v>41</v>
      </c>
      <c r="G22" s="14">
        <v>52</v>
      </c>
      <c r="H22" s="14">
        <v>52</v>
      </c>
      <c r="I22" s="13" t="s">
        <v>5</v>
      </c>
      <c r="J22" s="13" t="s">
        <v>5</v>
      </c>
      <c r="K22" s="13" t="s">
        <v>5</v>
      </c>
    </row>
    <row r="23" spans="1:11" ht="48" customHeight="1">
      <c r="A23" s="55" t="s">
        <v>37</v>
      </c>
      <c r="B23" s="55"/>
      <c r="C23" s="18" t="s">
        <v>62</v>
      </c>
      <c r="D23" s="18" t="s">
        <v>15</v>
      </c>
      <c r="E23" s="14">
        <f>E22</f>
        <v>145</v>
      </c>
      <c r="F23" s="14">
        <f>F22</f>
        <v>41</v>
      </c>
      <c r="G23" s="14">
        <f>G22</f>
        <v>52</v>
      </c>
      <c r="H23" s="14">
        <f>H22</f>
        <v>52</v>
      </c>
      <c r="I23" s="13" t="s">
        <v>5</v>
      </c>
      <c r="J23" s="13" t="s">
        <v>5</v>
      </c>
      <c r="K23" s="13" t="s">
        <v>5</v>
      </c>
    </row>
    <row r="24" spans="1:11" ht="25.5" customHeight="1">
      <c r="A24" s="46" t="s">
        <v>99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31.5" customHeight="1">
      <c r="A25" s="46" t="s">
        <v>77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5">
      <c r="A26" s="61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27" customHeight="1">
      <c r="A27" s="13" t="s">
        <v>38</v>
      </c>
      <c r="B27" s="24" t="s">
        <v>46</v>
      </c>
      <c r="C27" s="18" t="s">
        <v>5</v>
      </c>
      <c r="D27" s="25" t="s">
        <v>68</v>
      </c>
      <c r="E27" s="14" t="s">
        <v>5</v>
      </c>
      <c r="F27" s="14" t="s">
        <v>5</v>
      </c>
      <c r="G27" s="13" t="s">
        <v>14</v>
      </c>
      <c r="H27" s="13" t="s">
        <v>14</v>
      </c>
      <c r="I27" s="13">
        <v>600</v>
      </c>
      <c r="J27" s="13">
        <v>600</v>
      </c>
      <c r="K27" s="13">
        <v>600</v>
      </c>
    </row>
    <row r="28" spans="1:11" ht="144" customHeight="1">
      <c r="A28" s="13" t="s">
        <v>39</v>
      </c>
      <c r="B28" s="24" t="s">
        <v>67</v>
      </c>
      <c r="C28" s="26" t="s">
        <v>87</v>
      </c>
      <c r="D28" s="18" t="s">
        <v>15</v>
      </c>
      <c r="E28" s="14">
        <f>F28+G28+H28</f>
        <v>53306.399999999994</v>
      </c>
      <c r="F28" s="14">
        <v>17768.8</v>
      </c>
      <c r="G28" s="14">
        <v>17768.8</v>
      </c>
      <c r="H28" s="14">
        <v>17768.8</v>
      </c>
      <c r="I28" s="13" t="s">
        <v>14</v>
      </c>
      <c r="J28" s="13" t="s">
        <v>14</v>
      </c>
      <c r="K28" s="13" t="s">
        <v>14</v>
      </c>
    </row>
    <row r="29" spans="1:11" ht="33" customHeight="1">
      <c r="A29" s="71" t="s">
        <v>63</v>
      </c>
      <c r="B29" s="71"/>
      <c r="C29" s="27"/>
      <c r="D29" s="27"/>
      <c r="E29" s="14">
        <f>E28</f>
        <v>53306.399999999994</v>
      </c>
      <c r="F29" s="14">
        <f>F28</f>
        <v>17768.8</v>
      </c>
      <c r="G29" s="14">
        <f>G28</f>
        <v>17768.8</v>
      </c>
      <c r="H29" s="14">
        <f>H28</f>
        <v>17768.8</v>
      </c>
      <c r="I29" s="13" t="s">
        <v>5</v>
      </c>
      <c r="J29" s="13" t="s">
        <v>5</v>
      </c>
      <c r="K29" s="13" t="s">
        <v>14</v>
      </c>
    </row>
    <row r="30" spans="1:11" ht="27.75" customHeight="1">
      <c r="A30" s="46" t="s">
        <v>70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36" customHeight="1">
      <c r="A31" s="67" t="s">
        <v>69</v>
      </c>
      <c r="B31" s="68"/>
      <c r="C31" s="68"/>
      <c r="D31" s="68"/>
      <c r="E31" s="68"/>
      <c r="F31" s="68"/>
      <c r="G31" s="68"/>
      <c r="H31" s="68"/>
      <c r="I31" s="68"/>
      <c r="J31" s="68"/>
      <c r="K31" s="69"/>
    </row>
    <row r="32" spans="1:11" ht="18.75" customHeight="1">
      <c r="A32" s="56" t="s">
        <v>88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30.75">
      <c r="A33" s="13" t="s">
        <v>40</v>
      </c>
      <c r="B33" s="16" t="s">
        <v>41</v>
      </c>
      <c r="C33" s="13" t="s">
        <v>5</v>
      </c>
      <c r="D33" s="13" t="s">
        <v>5</v>
      </c>
      <c r="E33" s="14" t="s">
        <v>5</v>
      </c>
      <c r="F33" s="14" t="s">
        <v>5</v>
      </c>
      <c r="G33" s="13" t="s">
        <v>14</v>
      </c>
      <c r="H33" s="13" t="s">
        <v>14</v>
      </c>
      <c r="I33" s="27">
        <v>290</v>
      </c>
      <c r="J33" s="27">
        <v>290</v>
      </c>
      <c r="K33" s="27">
        <v>290</v>
      </c>
    </row>
    <row r="34" spans="1:11" ht="61.5" customHeight="1">
      <c r="A34" s="13" t="s">
        <v>78</v>
      </c>
      <c r="B34" s="28" t="s">
        <v>60</v>
      </c>
      <c r="C34" s="62" t="s">
        <v>101</v>
      </c>
      <c r="D34" s="18" t="s">
        <v>15</v>
      </c>
      <c r="E34" s="14">
        <f>F34+G34+H34</f>
        <v>26141.3</v>
      </c>
      <c r="F34" s="14">
        <f>8713.8-0.1</f>
        <v>8713.699999999999</v>
      </c>
      <c r="G34" s="14">
        <v>8713.8</v>
      </c>
      <c r="H34" s="14">
        <v>8713.8</v>
      </c>
      <c r="I34" s="20" t="s">
        <v>5</v>
      </c>
      <c r="J34" s="13" t="s">
        <v>5</v>
      </c>
      <c r="K34" s="13" t="s">
        <v>14</v>
      </c>
    </row>
    <row r="35" spans="1:11" ht="52.5" customHeight="1">
      <c r="A35" s="64" t="s">
        <v>82</v>
      </c>
      <c r="B35" s="58" t="s">
        <v>80</v>
      </c>
      <c r="C35" s="63"/>
      <c r="D35" s="18" t="s">
        <v>81</v>
      </c>
      <c r="E35" s="14">
        <f>F35</f>
        <v>8.27916</v>
      </c>
      <c r="F35" s="14">
        <v>8.27916</v>
      </c>
      <c r="G35" s="14"/>
      <c r="H35" s="14"/>
      <c r="I35" s="20"/>
      <c r="J35" s="13"/>
      <c r="K35" s="13"/>
    </row>
    <row r="36" spans="1:11" ht="52.5" customHeight="1">
      <c r="A36" s="65"/>
      <c r="B36" s="59"/>
      <c r="C36" s="63"/>
      <c r="D36" s="18" t="s">
        <v>15</v>
      </c>
      <c r="E36" s="14">
        <f>F36</f>
        <v>0.1</v>
      </c>
      <c r="F36" s="14">
        <v>0.1</v>
      </c>
      <c r="G36" s="14"/>
      <c r="H36" s="14"/>
      <c r="I36" s="20"/>
      <c r="J36" s="13"/>
      <c r="K36" s="13"/>
    </row>
    <row r="37" spans="1:11" ht="52.5" customHeight="1">
      <c r="A37" s="66"/>
      <c r="B37" s="60"/>
      <c r="C37" s="63"/>
      <c r="D37" s="18" t="s">
        <v>83</v>
      </c>
      <c r="E37" s="14">
        <f>F37</f>
        <v>1.23712</v>
      </c>
      <c r="F37" s="14">
        <v>1.23712</v>
      </c>
      <c r="G37" s="14"/>
      <c r="H37" s="14"/>
      <c r="I37" s="20"/>
      <c r="J37" s="13"/>
      <c r="K37" s="13"/>
    </row>
    <row r="38" spans="1:11" ht="27.75" customHeight="1">
      <c r="A38" s="57" t="s">
        <v>64</v>
      </c>
      <c r="B38" s="57"/>
      <c r="C38" s="25"/>
      <c r="D38" s="27"/>
      <c r="E38" s="29">
        <f>ROUND(SUM(E34:E37),2)</f>
        <v>26150.92</v>
      </c>
      <c r="F38" s="29">
        <f>ROUND(SUM(F34:F37),2)</f>
        <v>8723.32</v>
      </c>
      <c r="G38" s="29">
        <f>ROUND(SUM(G34:G37),2)</f>
        <v>8713.8</v>
      </c>
      <c r="H38" s="29">
        <f>ROUND(SUM(H34:H37),2)</f>
        <v>8713.8</v>
      </c>
      <c r="I38" s="20" t="s">
        <v>5</v>
      </c>
      <c r="J38" s="13" t="s">
        <v>5</v>
      </c>
      <c r="K38" s="13" t="s">
        <v>14</v>
      </c>
    </row>
    <row r="39" spans="1:11" ht="15">
      <c r="A39" s="42" t="s">
        <v>89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6.5" customHeight="1">
      <c r="A40" s="70" t="s">
        <v>90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ht="51" customHeight="1">
      <c r="A41" s="72" t="s">
        <v>91</v>
      </c>
      <c r="B41" s="73"/>
      <c r="C41" s="73"/>
      <c r="D41" s="73"/>
      <c r="E41" s="73"/>
      <c r="F41" s="73"/>
      <c r="G41" s="73"/>
      <c r="H41" s="73"/>
      <c r="I41" s="73"/>
      <c r="J41" s="73"/>
      <c r="K41" s="74"/>
    </row>
    <row r="42" spans="1:12" ht="30.75">
      <c r="A42" s="31" t="s">
        <v>71</v>
      </c>
      <c r="B42" s="16" t="s">
        <v>10</v>
      </c>
      <c r="C42" s="30" t="s">
        <v>5</v>
      </c>
      <c r="D42" s="13" t="s">
        <v>5</v>
      </c>
      <c r="E42" s="14" t="s">
        <v>5</v>
      </c>
      <c r="F42" s="14" t="s">
        <v>5</v>
      </c>
      <c r="G42" s="13" t="s">
        <v>14</v>
      </c>
      <c r="H42" s="13" t="s">
        <v>14</v>
      </c>
      <c r="I42" s="13">
        <v>305</v>
      </c>
      <c r="J42" s="13">
        <v>305</v>
      </c>
      <c r="K42" s="13">
        <v>305</v>
      </c>
      <c r="L42" s="32"/>
    </row>
    <row r="43" spans="1:11" ht="43.5" customHeight="1">
      <c r="A43" s="31" t="s">
        <v>72</v>
      </c>
      <c r="B43" s="24" t="s">
        <v>27</v>
      </c>
      <c r="C43" s="62" t="s">
        <v>100</v>
      </c>
      <c r="D43" s="13" t="s">
        <v>5</v>
      </c>
      <c r="E43" s="14" t="s">
        <v>5</v>
      </c>
      <c r="F43" s="14" t="s">
        <v>5</v>
      </c>
      <c r="G43" s="13" t="s">
        <v>5</v>
      </c>
      <c r="H43" s="13" t="s">
        <v>5</v>
      </c>
      <c r="I43" s="13">
        <v>60050</v>
      </c>
      <c r="J43" s="13">
        <v>60050</v>
      </c>
      <c r="K43" s="13">
        <v>60050</v>
      </c>
    </row>
    <row r="44" spans="1:11" ht="61.5" customHeight="1">
      <c r="A44" s="31" t="s">
        <v>73</v>
      </c>
      <c r="B44" s="24" t="s">
        <v>57</v>
      </c>
      <c r="C44" s="63"/>
      <c r="D44" s="33" t="s">
        <v>15</v>
      </c>
      <c r="E44" s="14">
        <f>F44+G44+H44</f>
        <v>38105.399999999994</v>
      </c>
      <c r="F44" s="14">
        <v>13122.4</v>
      </c>
      <c r="G44" s="14">
        <v>12321.2</v>
      </c>
      <c r="H44" s="14">
        <v>12661.8</v>
      </c>
      <c r="I44" s="20" t="s">
        <v>5</v>
      </c>
      <c r="J44" s="13" t="s">
        <v>5</v>
      </c>
      <c r="K44" s="13" t="s">
        <v>5</v>
      </c>
    </row>
    <row r="45" spans="1:11" ht="33.75" customHeight="1">
      <c r="A45" s="71" t="s">
        <v>42</v>
      </c>
      <c r="B45" s="71"/>
      <c r="C45" s="25"/>
      <c r="D45" s="34"/>
      <c r="E45" s="14">
        <f>ROUND(SUM(E44:E44),2)</f>
        <v>38105.4</v>
      </c>
      <c r="F45" s="14">
        <f>ROUND(SUM(F44:F44),2)</f>
        <v>13122.4</v>
      </c>
      <c r="G45" s="14">
        <f>ROUND(SUM(G44:G44),2)</f>
        <v>12321.2</v>
      </c>
      <c r="H45" s="14">
        <f>ROUND(SUM(H44:H44),2)</f>
        <v>12661.8</v>
      </c>
      <c r="I45" s="20" t="s">
        <v>5</v>
      </c>
      <c r="J45" s="13" t="s">
        <v>5</v>
      </c>
      <c r="K45" s="13" t="s">
        <v>14</v>
      </c>
    </row>
    <row r="46" spans="1:11" ht="15">
      <c r="A46" s="42" t="s">
        <v>92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61.5" customHeight="1">
      <c r="A47" s="67" t="s">
        <v>93</v>
      </c>
      <c r="B47" s="68"/>
      <c r="C47" s="68"/>
      <c r="D47" s="68"/>
      <c r="E47" s="68"/>
      <c r="F47" s="68"/>
      <c r="G47" s="68"/>
      <c r="H47" s="68"/>
      <c r="I47" s="68"/>
      <c r="J47" s="68"/>
      <c r="K47" s="69"/>
    </row>
    <row r="48" spans="1:11" ht="34.5" customHeight="1">
      <c r="A48" s="56" t="s">
        <v>95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30.75">
      <c r="A49" s="31" t="s">
        <v>74</v>
      </c>
      <c r="B49" s="16" t="s">
        <v>43</v>
      </c>
      <c r="C49" s="13" t="s">
        <v>5</v>
      </c>
      <c r="D49" s="13" t="s">
        <v>5</v>
      </c>
      <c r="E49" s="14" t="s">
        <v>14</v>
      </c>
      <c r="F49" s="14" t="s">
        <v>14</v>
      </c>
      <c r="G49" s="13" t="s">
        <v>14</v>
      </c>
      <c r="H49" s="13" t="s">
        <v>14</v>
      </c>
      <c r="I49" s="13">
        <v>19720</v>
      </c>
      <c r="J49" s="13">
        <v>19720</v>
      </c>
      <c r="K49" s="13">
        <v>19720</v>
      </c>
    </row>
    <row r="50" spans="1:11" ht="15">
      <c r="A50" s="31" t="s">
        <v>75</v>
      </c>
      <c r="B50" s="16" t="s">
        <v>44</v>
      </c>
      <c r="C50" s="13" t="s">
        <v>5</v>
      </c>
      <c r="D50" s="13" t="s">
        <v>5</v>
      </c>
      <c r="E50" s="14" t="s">
        <v>5</v>
      </c>
      <c r="F50" s="14" t="s">
        <v>5</v>
      </c>
      <c r="G50" s="13" t="s">
        <v>5</v>
      </c>
      <c r="H50" s="13" t="s">
        <v>5</v>
      </c>
      <c r="I50" s="13">
        <v>40</v>
      </c>
      <c r="J50" s="13">
        <v>40</v>
      </c>
      <c r="K50" s="13">
        <v>40</v>
      </c>
    </row>
    <row r="51" spans="1:11" ht="107.25" customHeight="1">
      <c r="A51" s="31" t="s">
        <v>76</v>
      </c>
      <c r="B51" s="18" t="s">
        <v>58</v>
      </c>
      <c r="C51" s="26" t="s">
        <v>94</v>
      </c>
      <c r="D51" s="24" t="s">
        <v>15</v>
      </c>
      <c r="E51" s="14">
        <f>F51+G51+H51</f>
        <v>9727</v>
      </c>
      <c r="F51" s="14">
        <v>3209</v>
      </c>
      <c r="G51" s="14">
        <v>3259</v>
      </c>
      <c r="H51" s="14">
        <v>3259</v>
      </c>
      <c r="I51" s="13" t="s">
        <v>14</v>
      </c>
      <c r="J51" s="13" t="s">
        <v>14</v>
      </c>
      <c r="K51" s="13" t="s">
        <v>14</v>
      </c>
    </row>
    <row r="52" spans="1:11" ht="31.5" customHeight="1">
      <c r="A52" s="71" t="s">
        <v>45</v>
      </c>
      <c r="B52" s="71"/>
      <c r="C52" s="36"/>
      <c r="D52" s="36"/>
      <c r="E52" s="35">
        <f>ROUND(SUM(E51:E51),2)</f>
        <v>9727</v>
      </c>
      <c r="F52" s="35">
        <f>ROUND(SUM(F51:F51),2)</f>
        <v>3209</v>
      </c>
      <c r="G52" s="35">
        <f>ROUND(SUM(G51:G51),2)</f>
        <v>3259</v>
      </c>
      <c r="H52" s="35">
        <f>ROUND(SUM(H51:H51),2)</f>
        <v>3259</v>
      </c>
      <c r="I52" s="13" t="s">
        <v>5</v>
      </c>
      <c r="J52" s="13" t="s">
        <v>5</v>
      </c>
      <c r="K52" s="13" t="s">
        <v>14</v>
      </c>
    </row>
    <row r="53" spans="1:11" ht="16.5" customHeight="1">
      <c r="A53" s="56" t="s">
        <v>65</v>
      </c>
      <c r="B53" s="56"/>
      <c r="C53" s="56"/>
      <c r="D53" s="56"/>
      <c r="E53" s="56"/>
      <c r="F53" s="56"/>
      <c r="G53" s="56"/>
      <c r="H53" s="56"/>
      <c r="I53" s="56"/>
      <c r="J53" s="56"/>
      <c r="K53" s="22"/>
    </row>
    <row r="54" spans="1:11" ht="15">
      <c r="A54" s="67" t="s">
        <v>96</v>
      </c>
      <c r="B54" s="68"/>
      <c r="C54" s="68"/>
      <c r="D54" s="68"/>
      <c r="E54" s="68"/>
      <c r="F54" s="68"/>
      <c r="G54" s="68"/>
      <c r="H54" s="68"/>
      <c r="I54" s="68"/>
      <c r="J54" s="68"/>
      <c r="K54" s="69"/>
    </row>
    <row r="55" spans="1:11" ht="93">
      <c r="A55" s="37" t="s">
        <v>12</v>
      </c>
      <c r="B55" s="17" t="s">
        <v>13</v>
      </c>
      <c r="C55" s="22"/>
      <c r="D55" s="22"/>
      <c r="E55" s="19" t="s">
        <v>14</v>
      </c>
      <c r="F55" s="19" t="s">
        <v>14</v>
      </c>
      <c r="G55" s="18" t="s">
        <v>14</v>
      </c>
      <c r="H55" s="18" t="s">
        <v>14</v>
      </c>
      <c r="I55" s="18" t="s">
        <v>8</v>
      </c>
      <c r="J55" s="18" t="s">
        <v>8</v>
      </c>
      <c r="K55" s="18" t="s">
        <v>8</v>
      </c>
    </row>
    <row r="56" spans="1:11" ht="49.5" customHeight="1">
      <c r="A56" s="13" t="s">
        <v>11</v>
      </c>
      <c r="B56" s="24" t="s">
        <v>49</v>
      </c>
      <c r="C56" s="22" t="s">
        <v>66</v>
      </c>
      <c r="D56" s="18" t="s">
        <v>15</v>
      </c>
      <c r="E56" s="14">
        <f>F56+G56+H56</f>
        <v>6119.65</v>
      </c>
      <c r="F56" s="14">
        <f>1950.1-0.6</f>
        <v>1949.5</v>
      </c>
      <c r="G56" s="14">
        <v>2049.069</v>
      </c>
      <c r="H56" s="14">
        <v>2121.081</v>
      </c>
      <c r="I56" s="20" t="s">
        <v>14</v>
      </c>
      <c r="J56" s="13" t="s">
        <v>14</v>
      </c>
      <c r="K56" s="13" t="s">
        <v>14</v>
      </c>
    </row>
    <row r="57" spans="1:11" ht="46.5">
      <c r="A57" s="75" t="s">
        <v>47</v>
      </c>
      <c r="B57" s="75"/>
      <c r="C57" s="18" t="s">
        <v>66</v>
      </c>
      <c r="D57" s="18" t="s">
        <v>15</v>
      </c>
      <c r="E57" s="35">
        <f>E56</f>
        <v>6119.65</v>
      </c>
      <c r="F57" s="35">
        <f>F56</f>
        <v>1949.5</v>
      </c>
      <c r="G57" s="35">
        <f>G56</f>
        <v>2049.069</v>
      </c>
      <c r="H57" s="35">
        <f>H56</f>
        <v>2121.081</v>
      </c>
      <c r="I57" s="20" t="s">
        <v>14</v>
      </c>
      <c r="J57" s="13" t="s">
        <v>14</v>
      </c>
      <c r="K57" s="13" t="s">
        <v>14</v>
      </c>
    </row>
    <row r="58" spans="1:11" s="32" customFormat="1" ht="15">
      <c r="A58" s="46" t="s">
        <v>48</v>
      </c>
      <c r="B58" s="46"/>
      <c r="C58" s="46"/>
      <c r="D58" s="24"/>
      <c r="E58" s="14">
        <f>ROUND(E16+E23+E29+E38+E45+E52+E57,2)</f>
        <v>133764.37</v>
      </c>
      <c r="F58" s="14">
        <f>ROUND(F16+F23+F29+F38+F45+F52+F57,2)</f>
        <v>44884.02</v>
      </c>
      <c r="G58" s="14">
        <f>ROUND(G16+G23+G29+G38+G45+G52+G57,2)</f>
        <v>44233.87</v>
      </c>
      <c r="H58" s="14">
        <f>ROUND(H16+H23+H29+H38+H45+H52+H57,2)</f>
        <v>44646.48</v>
      </c>
      <c r="I58" s="13" t="s">
        <v>14</v>
      </c>
      <c r="J58" s="13" t="s">
        <v>14</v>
      </c>
      <c r="K58" s="13" t="s">
        <v>14</v>
      </c>
    </row>
    <row r="61" spans="7:8" ht="15">
      <c r="G61" s="5"/>
      <c r="H61" s="5"/>
    </row>
    <row r="62" spans="7:8" ht="15">
      <c r="G62" s="5"/>
      <c r="H62" s="5"/>
    </row>
    <row r="63" spans="7:8" ht="15">
      <c r="G63" s="5"/>
      <c r="H63" s="5"/>
    </row>
    <row r="64" spans="7:8" ht="15">
      <c r="G64" s="5"/>
      <c r="H64" s="5"/>
    </row>
    <row r="65" spans="7:8" ht="15">
      <c r="G65" s="5"/>
      <c r="H65" s="5"/>
    </row>
    <row r="66" spans="7:8" ht="15">
      <c r="G66" s="5"/>
      <c r="H66" s="5"/>
    </row>
    <row r="67" spans="7:8" ht="15">
      <c r="G67" s="5"/>
      <c r="H67" s="5"/>
    </row>
    <row r="70" spans="7:8" ht="15">
      <c r="G70" s="5"/>
      <c r="H70" s="5"/>
    </row>
    <row r="74" spans="7:8" ht="15">
      <c r="G74" s="5"/>
      <c r="H74" s="5"/>
    </row>
  </sheetData>
  <sheetProtection/>
  <mergeCells count="42">
    <mergeCell ref="A58:C58"/>
    <mergeCell ref="A52:B52"/>
    <mergeCell ref="A53:J53"/>
    <mergeCell ref="A45:B45"/>
    <mergeCell ref="A57:B57"/>
    <mergeCell ref="A16:B16"/>
    <mergeCell ref="A17:K17"/>
    <mergeCell ref="A54:K54"/>
    <mergeCell ref="A18:K18"/>
    <mergeCell ref="A46:K46"/>
    <mergeCell ref="A48:K48"/>
    <mergeCell ref="A40:K40"/>
    <mergeCell ref="A31:K31"/>
    <mergeCell ref="A29:B29"/>
    <mergeCell ref="A41:K41"/>
    <mergeCell ref="A39:K39"/>
    <mergeCell ref="A25:K25"/>
    <mergeCell ref="C34:C37"/>
    <mergeCell ref="A35:A37"/>
    <mergeCell ref="C43:C44"/>
    <mergeCell ref="A30:K30"/>
    <mergeCell ref="A47:K47"/>
    <mergeCell ref="I1:K1"/>
    <mergeCell ref="I2:K2"/>
    <mergeCell ref="C8:C9"/>
    <mergeCell ref="B8:B9"/>
    <mergeCell ref="A32:K32"/>
    <mergeCell ref="A38:B38"/>
    <mergeCell ref="B35:B37"/>
    <mergeCell ref="A12:K12"/>
    <mergeCell ref="A26:K26"/>
    <mergeCell ref="A8:A9"/>
    <mergeCell ref="A19:K19"/>
    <mergeCell ref="A11:K11"/>
    <mergeCell ref="A24:K24"/>
    <mergeCell ref="I4:K4"/>
    <mergeCell ref="I8:K8"/>
    <mergeCell ref="B6:J6"/>
    <mergeCell ref="B5:J5"/>
    <mergeCell ref="D8:D9"/>
    <mergeCell ref="E8:H8"/>
    <mergeCell ref="A23:B23"/>
  </mergeCells>
  <printOptions horizontalCentered="1"/>
  <pageMargins left="0.25" right="0.25" top="0.75" bottom="0.18" header="0.3" footer="0.15"/>
  <pageSetup fitToHeight="0" fitToWidth="1" horizontalDpi="600" verticalDpi="600" orientation="landscape" paperSize="9" r:id="rId1"/>
  <rowBreaks count="4" manualBreakCount="4">
    <brk id="16" max="10" man="1"/>
    <brk id="23" max="10" man="1"/>
    <brk id="34" max="10" man="1"/>
    <brk id="4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2.421875" style="0" customWidth="1"/>
  </cols>
  <sheetData>
    <row r="1" ht="15">
      <c r="A1" s="38">
        <v>49737.4</v>
      </c>
    </row>
    <row r="2" ht="15">
      <c r="A2" s="38">
        <v>50352.8</v>
      </c>
    </row>
    <row r="3" ht="15">
      <c r="A3" s="38"/>
    </row>
    <row r="4" ht="15">
      <c r="A4" s="38">
        <v>53270</v>
      </c>
    </row>
    <row r="5" ht="15">
      <c r="A5" s="38"/>
    </row>
    <row r="6" ht="15">
      <c r="A6" s="38"/>
    </row>
    <row r="7" ht="15">
      <c r="A7" s="38">
        <v>49295.7</v>
      </c>
    </row>
    <row r="8" ht="15">
      <c r="A8" s="38"/>
    </row>
    <row r="9" ht="15">
      <c r="A9" s="38"/>
    </row>
    <row r="10" ht="15">
      <c r="A10" s="38">
        <v>49587.8</v>
      </c>
    </row>
    <row r="11" ht="15">
      <c r="A11" s="38"/>
    </row>
    <row r="12" ht="15">
      <c r="A12" s="38"/>
    </row>
    <row r="13" ht="15">
      <c r="A13" s="38">
        <v>44875.1</v>
      </c>
    </row>
    <row r="14" ht="15">
      <c r="A14" s="38">
        <v>44233.9</v>
      </c>
    </row>
    <row r="15" ht="15">
      <c r="A15" s="39">
        <v>44646.5</v>
      </c>
    </row>
    <row r="16" ht="12">
      <c r="A16" s="40">
        <f>SUM(A1:A15)</f>
        <v>385999.2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Кудинова</cp:lastModifiedBy>
  <cp:lastPrinted>2019-05-28T12:05:19Z</cp:lastPrinted>
  <dcterms:created xsi:type="dcterms:W3CDTF">2014-12-22T09:44:34Z</dcterms:created>
  <dcterms:modified xsi:type="dcterms:W3CDTF">2019-06-04T08:01:41Z</dcterms:modified>
  <cp:category/>
  <cp:version/>
  <cp:contentType/>
  <cp:contentStatus/>
</cp:coreProperties>
</file>